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ttps://ceq.sites.eop.gov/ceqleg/FOIA and Privacy Act/Reports/FY2024 Annual FOIA Report/"/>
    </mc:Choice>
  </mc:AlternateContent>
  <xr:revisionPtr revIDLastSave="0" documentId="13_ncr:1_{03BF6B90-EDC4-460D-8D8C-8939DC84E2CF}" xr6:coauthVersionLast="47" xr6:coauthVersionMax="47" xr10:uidLastSave="{00000000-0000-0000-0000-000000000000}"/>
  <bookViews>
    <workbookView xWindow="20680" yWindow="-9320" windowWidth="36490" windowHeight="18410" xr2:uid="{00000000-000D-0000-FFFF-FFFF00000000}"/>
  </bookViews>
  <sheets>
    <sheet name="FOIA Master Log" sheetId="1" r:id="rId1"/>
    <sheet name="WHO Consults" sheetId="5" r:id="rId2"/>
    <sheet name="Holidays" sheetId="3" r:id="rId3"/>
    <sheet name="Drop Down Lists" sheetId="2" r:id="rId4"/>
  </sheets>
  <definedNames>
    <definedName name="_xlnm._FilterDatabase" localSheetId="0" hidden="1">'FOIA Master Log'!$A$1:$AI$579</definedName>
    <definedName name="_xlnm.Print_Area" localSheetId="0">'FOIA Master Log'!$A:$J</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425" i="1" l="1"/>
  <c r="F355" i="1"/>
  <c r="X355" i="1"/>
  <c r="F80" i="1"/>
  <c r="X80" i="1"/>
  <c r="F510" i="1"/>
  <c r="X510" i="1"/>
  <c r="F229" i="1"/>
  <c r="X229" i="1"/>
  <c r="F509" i="1"/>
  <c r="X509" i="1"/>
  <c r="F493" i="1"/>
  <c r="X493" i="1"/>
  <c r="F492" i="1"/>
  <c r="X492" i="1"/>
  <c r="F79" i="1"/>
  <c r="X79" i="1"/>
  <c r="F78" i="1"/>
  <c r="X78" i="1"/>
  <c r="F8" i="1"/>
  <c r="X8" i="1"/>
  <c r="F77" i="1"/>
  <c r="X77" i="1"/>
  <c r="F563" i="1"/>
  <c r="X563" i="1"/>
  <c r="F502" i="1"/>
  <c r="X502" i="1"/>
  <c r="F501" i="1"/>
  <c r="X501" i="1"/>
  <c r="F345" i="1"/>
  <c r="X345" i="1"/>
  <c r="F187" i="1"/>
  <c r="X187" i="1"/>
  <c r="F180" i="1"/>
  <c r="X180" i="1"/>
  <c r="F417" i="1"/>
  <c r="X417" i="1"/>
  <c r="F264" i="1"/>
  <c r="X264" i="1"/>
  <c r="F75" i="1"/>
  <c r="X75" i="1"/>
  <c r="F74" i="1"/>
  <c r="X74" i="1"/>
  <c r="F507" i="1"/>
  <c r="X507" i="1"/>
  <c r="F20" i="1"/>
  <c r="X20" i="1"/>
  <c r="F70" i="1"/>
  <c r="X70" i="1"/>
  <c r="F179" i="1"/>
  <c r="X179" i="1"/>
  <c r="F186" i="1"/>
  <c r="X186" i="1"/>
  <c r="F555" i="1"/>
  <c r="X555" i="1"/>
  <c r="F43" i="1"/>
  <c r="X43" i="1"/>
  <c r="F42" i="1"/>
  <c r="X42" i="1"/>
  <c r="F40" i="1"/>
  <c r="X40" i="1"/>
  <c r="F500" i="1"/>
  <c r="X500" i="1"/>
  <c r="F13" i="1"/>
  <c r="X13" i="1"/>
  <c r="F178" i="1"/>
  <c r="X178" i="1"/>
  <c r="F177" i="1"/>
  <c r="X177" i="1"/>
  <c r="F521" i="1"/>
  <c r="X521" i="1"/>
  <c r="F185" i="1"/>
  <c r="X185" i="1"/>
  <c r="F176" i="1"/>
  <c r="X176" i="1"/>
  <c r="F175" i="1"/>
  <c r="X175" i="1"/>
  <c r="F174" i="1"/>
  <c r="X174" i="1"/>
  <c r="F173" i="1"/>
  <c r="X173" i="1"/>
  <c r="F573" i="1"/>
  <c r="X573" i="1"/>
  <c r="F463" i="1"/>
  <c r="X463" i="1"/>
  <c r="F262" i="1"/>
  <c r="X262" i="1"/>
  <c r="F420" i="1"/>
  <c r="X420" i="1"/>
  <c r="F426" i="1"/>
  <c r="X426" i="1"/>
  <c r="F519" i="1"/>
  <c r="X519" i="1"/>
  <c r="F505" i="1"/>
  <c r="X505" i="1"/>
  <c r="F504" i="1"/>
  <c r="X504" i="1"/>
  <c r="F517" i="1"/>
  <c r="X517" i="1"/>
  <c r="X558" i="1"/>
  <c r="X557" i="1"/>
  <c r="F485" i="1"/>
  <c r="X485" i="1"/>
  <c r="F561" i="1"/>
  <c r="X561" i="1"/>
  <c r="X353" i="1"/>
  <c r="X524" i="1"/>
  <c r="F225" i="1"/>
  <c r="X225" i="1"/>
  <c r="F226" i="1"/>
  <c r="X226" i="1"/>
  <c r="F33" i="1"/>
  <c r="X33" i="1"/>
  <c r="F24" i="1"/>
  <c r="X24" i="1"/>
  <c r="F34" i="1"/>
  <c r="X34" i="1"/>
  <c r="F404" i="1"/>
  <c r="X404" i="1"/>
  <c r="F403" i="1"/>
  <c r="X403" i="1"/>
  <c r="F402" i="1"/>
  <c r="X402" i="1"/>
  <c r="F401" i="1"/>
  <c r="X401" i="1"/>
  <c r="F29" i="1"/>
  <c r="X29" i="1"/>
  <c r="F32" i="1"/>
  <c r="X32" i="1"/>
  <c r="F396" i="1"/>
  <c r="X396" i="1"/>
  <c r="F395" i="1"/>
  <c r="X395" i="1"/>
  <c r="F394" i="1"/>
  <c r="X394" i="1"/>
  <c r="F393" i="1"/>
  <c r="X393" i="1"/>
  <c r="F475" i="1"/>
  <c r="X475" i="1"/>
  <c r="F39" i="1"/>
  <c r="X39" i="1"/>
  <c r="F36" i="1"/>
  <c r="X36" i="1"/>
  <c r="F31" i="1"/>
  <c r="X31" i="1"/>
  <c r="F72" i="1"/>
  <c r="X72" i="1"/>
  <c r="F520" i="1"/>
  <c r="X520" i="1"/>
  <c r="F35" i="1"/>
  <c r="X35" i="1"/>
  <c r="F37" i="1"/>
  <c r="X37" i="1"/>
  <c r="F18" i="1"/>
  <c r="X18" i="1"/>
  <c r="F554" i="1"/>
  <c r="X554" i="1"/>
  <c r="X523" i="1"/>
  <c r="F3" i="1"/>
  <c r="X3" i="1"/>
  <c r="F354" i="1"/>
  <c r="X354" i="1"/>
  <c r="F548" i="1"/>
  <c r="X548" i="1"/>
  <c r="F371" i="1"/>
  <c r="X371" i="1"/>
  <c r="F428" i="1"/>
  <c r="X428" i="1"/>
  <c r="F416" i="1"/>
  <c r="X416" i="1"/>
  <c r="F170" i="1"/>
  <c r="X170" i="1"/>
  <c r="F171" i="1"/>
  <c r="X171" i="1"/>
  <c r="F230" i="1"/>
  <c r="X230" i="1"/>
  <c r="F552" i="1"/>
  <c r="X552" i="1"/>
  <c r="X28" i="1"/>
  <c r="F7" i="1"/>
  <c r="X7" i="1"/>
  <c r="F358" i="1"/>
  <c r="X358" i="1"/>
  <c r="F497" i="1"/>
  <c r="X497" i="1"/>
  <c r="F565" i="1"/>
  <c r="X565" i="1"/>
  <c r="F169" i="1"/>
  <c r="X169" i="1"/>
  <c r="X338" i="1"/>
  <c r="X545" i="1"/>
  <c r="X368" i="1"/>
  <c r="X14" i="1"/>
  <c r="X351" i="1"/>
  <c r="X423" i="1"/>
  <c r="X559" i="1"/>
  <c r="F495" i="1"/>
  <c r="X495" i="1"/>
  <c r="F392" i="1"/>
  <c r="X392" i="1"/>
  <c r="F391" i="1"/>
  <c r="X391" i="1"/>
  <c r="F390" i="1"/>
  <c r="X390" i="1"/>
  <c r="F389" i="1"/>
  <c r="X389" i="1"/>
  <c r="F231" i="1"/>
  <c r="X231" i="1"/>
  <c r="F527" i="1"/>
  <c r="X527" i="1"/>
  <c r="F81" i="1"/>
  <c r="X81" i="1"/>
  <c r="F228" i="1"/>
  <c r="X228" i="1"/>
  <c r="F491" i="1"/>
  <c r="X491" i="1"/>
  <c r="F76" i="1"/>
  <c r="X76" i="1"/>
  <c r="F380" i="1"/>
  <c r="X380" i="1"/>
  <c r="F379" i="1"/>
  <c r="X379" i="1"/>
  <c r="F378" i="1"/>
  <c r="X378" i="1"/>
  <c r="F377" i="1"/>
  <c r="X377" i="1"/>
  <c r="F490" i="1"/>
  <c r="X490" i="1"/>
  <c r="F366" i="1"/>
  <c r="X366" i="1"/>
  <c r="F567" i="1"/>
  <c r="X567" i="1"/>
  <c r="F237" i="1"/>
  <c r="X237" i="1"/>
  <c r="F344" i="1"/>
  <c r="X344" i="1"/>
  <c r="F376" i="1"/>
  <c r="X376" i="1"/>
  <c r="F375" i="1"/>
  <c r="X375" i="1"/>
  <c r="F374" i="1"/>
  <c r="X374" i="1"/>
  <c r="F373" i="1"/>
  <c r="X373" i="1"/>
  <c r="F431" i="1"/>
  <c r="X431" i="1"/>
  <c r="F349" i="1"/>
  <c r="X349" i="1"/>
  <c r="F412" i="1"/>
  <c r="X412" i="1"/>
  <c r="F411" i="1"/>
  <c r="X411" i="1"/>
  <c r="F410" i="1"/>
  <c r="X410" i="1"/>
  <c r="F409" i="1"/>
  <c r="X409" i="1"/>
  <c r="F71" i="1"/>
  <c r="X71" i="1"/>
  <c r="F506" i="1"/>
  <c r="X506" i="1"/>
  <c r="F69" i="1"/>
  <c r="X69" i="1"/>
  <c r="F68" i="1"/>
  <c r="X68" i="1"/>
  <c r="F67" i="1"/>
  <c r="X67" i="1"/>
  <c r="F66" i="1"/>
  <c r="X66" i="1"/>
  <c r="F65" i="1"/>
  <c r="X65" i="1"/>
  <c r="F64" i="1"/>
  <c r="X64" i="1"/>
  <c r="F63" i="1"/>
  <c r="X63" i="1"/>
  <c r="F62" i="1"/>
  <c r="X62" i="1"/>
  <c r="F61" i="1"/>
  <c r="X61" i="1"/>
  <c r="F60" i="1"/>
  <c r="X60" i="1"/>
  <c r="F59" i="1"/>
  <c r="X59" i="1"/>
  <c r="F58" i="1"/>
  <c r="X58" i="1"/>
  <c r="F57" i="1"/>
  <c r="X57" i="1"/>
  <c r="F56" i="1"/>
  <c r="X56" i="1"/>
  <c r="F55" i="1"/>
  <c r="X55" i="1"/>
  <c r="F54" i="1"/>
  <c r="X54" i="1"/>
  <c r="F53" i="1"/>
  <c r="X53" i="1"/>
  <c r="F52" i="1"/>
  <c r="X52" i="1"/>
  <c r="F51" i="1"/>
  <c r="X51" i="1"/>
  <c r="F50" i="1"/>
  <c r="X50" i="1"/>
  <c r="F49" i="1"/>
  <c r="X49" i="1"/>
  <c r="F48" i="1"/>
  <c r="X48" i="1"/>
  <c r="F47" i="1"/>
  <c r="X47" i="1"/>
  <c r="F46" i="1"/>
  <c r="X46" i="1"/>
  <c r="F45" i="1"/>
  <c r="X45" i="1"/>
  <c r="F44" i="1"/>
  <c r="X44" i="1"/>
  <c r="F566" i="1"/>
  <c r="X566" i="1"/>
  <c r="F350" i="1"/>
  <c r="X350" i="1"/>
  <c r="F372" i="1"/>
  <c r="X372" i="1"/>
  <c r="F370" i="1"/>
  <c r="X370" i="1"/>
  <c r="F369" i="1"/>
  <c r="X369" i="1"/>
  <c r="F550" i="1"/>
  <c r="X550" i="1"/>
  <c r="F553" i="1"/>
  <c r="X553" i="1"/>
  <c r="F38" i="1"/>
  <c r="X38" i="1"/>
  <c r="F496" i="1"/>
  <c r="X496" i="1"/>
  <c r="F408" i="1"/>
  <c r="X408" i="1"/>
  <c r="F407" i="1"/>
  <c r="X407" i="1"/>
  <c r="F406" i="1"/>
  <c r="X406" i="1"/>
  <c r="F405" i="1"/>
  <c r="X405" i="1"/>
  <c r="F429" i="1"/>
  <c r="X429" i="1"/>
  <c r="F10" i="1"/>
  <c r="X10" i="1"/>
  <c r="F418" i="1"/>
  <c r="X418" i="1"/>
  <c r="F347" i="1"/>
  <c r="X347" i="1"/>
  <c r="F466" i="1"/>
  <c r="X466" i="1"/>
  <c r="F400" i="1"/>
  <c r="X400" i="1"/>
  <c r="F399" i="1"/>
  <c r="X399" i="1"/>
  <c r="F398" i="1"/>
  <c r="X398" i="1"/>
  <c r="F397" i="1"/>
  <c r="X397" i="1"/>
  <c r="F26" i="1"/>
  <c r="X26" i="1"/>
  <c r="F25" i="1"/>
  <c r="X25" i="1"/>
  <c r="F261" i="1"/>
  <c r="X261" i="1"/>
  <c r="F260" i="1"/>
  <c r="X260" i="1"/>
  <c r="F259" i="1"/>
  <c r="X259" i="1"/>
  <c r="F258" i="1"/>
  <c r="X258" i="1"/>
  <c r="F168" i="1"/>
  <c r="X168" i="1"/>
  <c r="F518" i="1"/>
  <c r="X518" i="1"/>
  <c r="F516" i="1"/>
  <c r="X516" i="1"/>
  <c r="F503" i="1"/>
  <c r="X503" i="1"/>
  <c r="F522" i="1"/>
  <c r="X522" i="1"/>
  <c r="X574" i="1"/>
  <c r="X5" i="1"/>
  <c r="X337" i="1"/>
  <c r="F560" i="1"/>
  <c r="X560" i="1"/>
  <c r="F119" i="1"/>
  <c r="F83" i="1"/>
  <c r="F249" i="1"/>
  <c r="F224" i="1"/>
  <c r="X224" i="1"/>
  <c r="F513" i="1"/>
  <c r="X513" i="1"/>
  <c r="F474" i="1"/>
  <c r="X474" i="1"/>
  <c r="F562" i="1"/>
  <c r="X562" i="1"/>
  <c r="X357" i="1"/>
  <c r="F332" i="1"/>
  <c r="F483" i="1"/>
  <c r="F331" i="1"/>
  <c r="F330" i="1"/>
  <c r="F329" i="1"/>
  <c r="F488" i="1"/>
  <c r="F328" i="1"/>
  <c r="F336" i="1"/>
  <c r="F335" i="1"/>
  <c r="F334" i="1"/>
  <c r="F327" i="1"/>
  <c r="F326" i="1"/>
  <c r="F325" i="1"/>
  <c r="F324" i="1"/>
  <c r="F473" i="1"/>
  <c r="F323" i="1"/>
  <c r="F322" i="1"/>
  <c r="F321" i="1"/>
  <c r="F333" i="1"/>
  <c r="F320" i="1"/>
  <c r="F248" i="1"/>
  <c r="F319" i="1"/>
  <c r="F247" i="1"/>
  <c r="F318" i="1"/>
  <c r="F317" i="1"/>
  <c r="F316" i="1"/>
  <c r="F315" i="1"/>
  <c r="F314" i="1"/>
  <c r="F313" i="1"/>
  <c r="F312" i="1"/>
  <c r="F311" i="1"/>
  <c r="F310" i="1"/>
  <c r="F309" i="1"/>
  <c r="F308" i="1"/>
  <c r="F251" i="1"/>
  <c r="F482" i="1"/>
  <c r="F307" i="1"/>
  <c r="F306" i="1"/>
  <c r="F305" i="1"/>
  <c r="F477" i="1"/>
  <c r="F304" i="1"/>
  <c r="F303" i="1"/>
  <c r="F302" i="1"/>
  <c r="F301" i="1"/>
  <c r="F300" i="1"/>
  <c r="F299" i="1"/>
  <c r="F298" i="1"/>
  <c r="F297" i="1"/>
  <c r="F250" i="1"/>
  <c r="F16" i="1"/>
  <c r="F296" i="1"/>
  <c r="F295" i="1"/>
  <c r="F294" i="1"/>
  <c r="F293" i="1"/>
  <c r="F292" i="1"/>
  <c r="F291" i="1"/>
  <c r="F290" i="1"/>
  <c r="F289" i="1"/>
  <c r="F288" i="1"/>
  <c r="F287" i="1"/>
  <c r="F286" i="1"/>
  <c r="F285" i="1"/>
  <c r="F284" i="1"/>
  <c r="F570" i="1"/>
  <c r="F283" i="1"/>
  <c r="F282" i="1"/>
  <c r="F572" i="1"/>
  <c r="F281" i="1"/>
  <c r="F481" i="1"/>
  <c r="F489" i="1"/>
  <c r="F484" i="1"/>
  <c r="F280" i="1"/>
  <c r="F487" i="1"/>
  <c r="F569" i="1"/>
  <c r="F279" i="1"/>
  <c r="F246" i="1"/>
  <c r="F486" i="1"/>
  <c r="F278" i="1"/>
  <c r="F476" i="1"/>
  <c r="F343" i="1"/>
  <c r="F568" i="1"/>
  <c r="F277" i="1"/>
  <c r="F245" i="1"/>
  <c r="F276" i="1"/>
  <c r="F480" i="1"/>
  <c r="F579" i="1"/>
  <c r="F578" i="1"/>
  <c r="F577" i="1"/>
  <c r="F576" i="1"/>
  <c r="F348" i="1"/>
  <c r="F244" i="1"/>
  <c r="F275" i="1"/>
  <c r="F346" i="1"/>
  <c r="F274" i="1"/>
  <c r="F238" i="1"/>
  <c r="F273" i="1"/>
  <c r="F342" i="1"/>
  <c r="F341" i="1"/>
  <c r="F243" i="1"/>
  <c r="F272" i="1"/>
  <c r="F271" i="1"/>
  <c r="F242" i="1"/>
  <c r="F571" i="1"/>
  <c r="F241" i="1"/>
  <c r="F270" i="1"/>
  <c r="F479" i="1"/>
  <c r="F269" i="1"/>
  <c r="F240" i="1"/>
  <c r="F268" i="1"/>
  <c r="F267" i="1"/>
  <c r="F266" i="1"/>
  <c r="F265" i="1"/>
  <c r="F239" i="1"/>
  <c r="F235" i="1"/>
  <c r="F234" i="1"/>
  <c r="F233" i="1"/>
  <c r="F232" i="1"/>
  <c r="F515" i="1"/>
  <c r="F514" i="1"/>
  <c r="F183" i="1"/>
  <c r="F223" i="1"/>
  <c r="F189" i="1"/>
  <c r="F182" i="1"/>
  <c r="F188" i="1"/>
  <c r="F526" i="1"/>
  <c r="F181" i="1"/>
  <c r="F263" i="1"/>
  <c r="F447" i="1"/>
  <c r="F469" i="1"/>
  <c r="F468" i="1"/>
  <c r="F467" i="1"/>
  <c r="F136" i="1"/>
  <c r="F135" i="1"/>
  <c r="F134" i="1"/>
  <c r="F525" i="1"/>
  <c r="F432" i="1"/>
  <c r="F413" i="1"/>
  <c r="F19" i="1"/>
  <c r="F538" i="1"/>
  <c r="F86" i="1"/>
  <c r="F85" i="1"/>
  <c r="F84" i="1"/>
  <c r="F2" i="1"/>
  <c r="F367" i="1"/>
  <c r="F82" i="1"/>
  <c r="F512" i="1"/>
  <c r="F511" i="1"/>
  <c r="F508" i="1"/>
  <c r="F73" i="1"/>
  <c r="F30" i="1"/>
  <c r="F499" i="1"/>
  <c r="F498" i="1"/>
  <c r="F172" i="1"/>
  <c r="X332" i="1"/>
  <c r="X483" i="1"/>
  <c r="X331" i="1"/>
  <c r="X330" i="1"/>
  <c r="X329" i="1"/>
  <c r="X488" i="1"/>
  <c r="X328" i="1"/>
  <c r="X336" i="1"/>
  <c r="X335" i="1"/>
  <c r="X334" i="1"/>
  <c r="X327" i="1"/>
  <c r="X326" i="1"/>
  <c r="X325" i="1"/>
  <c r="X249" i="1"/>
  <c r="X324" i="1"/>
  <c r="X473" i="1"/>
  <c r="X323" i="1"/>
  <c r="X322" i="1"/>
  <c r="X321" i="1"/>
  <c r="X333" i="1"/>
  <c r="X320" i="1"/>
  <c r="X248" i="1"/>
  <c r="X319" i="1"/>
  <c r="X247" i="1"/>
  <c r="X318" i="1"/>
  <c r="X317" i="1"/>
  <c r="X316" i="1"/>
  <c r="X315" i="1"/>
  <c r="X314" i="1"/>
  <c r="X313" i="1"/>
  <c r="X312" i="1"/>
  <c r="X311" i="1"/>
  <c r="X310" i="1"/>
  <c r="X309" i="1"/>
  <c r="X308" i="1"/>
  <c r="X251" i="1"/>
  <c r="X482" i="1"/>
  <c r="X307" i="1"/>
  <c r="X306" i="1"/>
  <c r="X305" i="1"/>
  <c r="X477" i="1"/>
  <c r="X304" i="1"/>
  <c r="X303" i="1"/>
  <c r="X302" i="1"/>
  <c r="X301" i="1"/>
  <c r="X300" i="1"/>
  <c r="X299" i="1"/>
  <c r="X298" i="1"/>
  <c r="X297" i="1"/>
  <c r="X250" i="1"/>
  <c r="X16" i="1"/>
  <c r="X296" i="1"/>
  <c r="X295" i="1"/>
  <c r="X294" i="1"/>
  <c r="X293" i="1"/>
  <c r="X292" i="1"/>
  <c r="X291" i="1"/>
  <c r="X290" i="1"/>
  <c r="X289" i="1"/>
  <c r="X288" i="1"/>
  <c r="X287" i="1"/>
  <c r="X286" i="1"/>
  <c r="X285" i="1"/>
  <c r="X284" i="1"/>
  <c r="X570" i="1"/>
  <c r="X283" i="1"/>
  <c r="X282" i="1"/>
  <c r="X572" i="1"/>
  <c r="X281" i="1"/>
  <c r="X481" i="1"/>
  <c r="X489" i="1"/>
  <c r="X484" i="1"/>
  <c r="X280" i="1"/>
  <c r="X487" i="1"/>
  <c r="X569" i="1"/>
  <c r="X279" i="1"/>
  <c r="X246" i="1"/>
  <c r="X486" i="1"/>
  <c r="X278" i="1"/>
  <c r="X476" i="1"/>
  <c r="X343" i="1"/>
  <c r="X568" i="1"/>
  <c r="X277" i="1"/>
  <c r="X245" i="1"/>
  <c r="X276" i="1"/>
  <c r="X480" i="1"/>
  <c r="X579" i="1"/>
  <c r="X578" i="1"/>
  <c r="X577" i="1"/>
  <c r="X576" i="1"/>
  <c r="X348" i="1"/>
  <c r="X244" i="1"/>
  <c r="X275" i="1"/>
  <c r="X346" i="1"/>
  <c r="X274" i="1"/>
  <c r="X238" i="1"/>
  <c r="X273" i="1"/>
  <c r="X342" i="1"/>
  <c r="X341" i="1"/>
  <c r="X243" i="1"/>
  <c r="X272" i="1"/>
  <c r="X271" i="1"/>
  <c r="X242" i="1"/>
  <c r="X571" i="1"/>
  <c r="X241" i="1"/>
  <c r="X270" i="1"/>
  <c r="X479" i="1"/>
  <c r="X269" i="1"/>
  <c r="X240" i="1"/>
  <c r="X268" i="1"/>
  <c r="X267" i="1"/>
  <c r="X266" i="1"/>
  <c r="X265" i="1"/>
  <c r="X239" i="1"/>
  <c r="X235" i="1"/>
  <c r="X234" i="1"/>
  <c r="X233" i="1"/>
  <c r="X232" i="1"/>
  <c r="X515" i="1"/>
  <c r="X514" i="1"/>
  <c r="X183" i="1"/>
  <c r="X223" i="1"/>
  <c r="X222" i="1"/>
  <c r="X221" i="1"/>
  <c r="X220" i="1"/>
  <c r="X219" i="1"/>
  <c r="X218" i="1"/>
  <c r="X217" i="1"/>
  <c r="X216" i="1"/>
  <c r="X215" i="1"/>
  <c r="X214" i="1"/>
  <c r="X213" i="1"/>
  <c r="X212" i="1"/>
  <c r="X211" i="1"/>
  <c r="X210" i="1"/>
  <c r="X209" i="1"/>
  <c r="X208" i="1"/>
  <c r="X207" i="1"/>
  <c r="X206" i="1"/>
  <c r="X205" i="1"/>
  <c r="X204" i="1"/>
  <c r="X203" i="1"/>
  <c r="X202" i="1"/>
  <c r="X201" i="1"/>
  <c r="X200" i="1"/>
  <c r="X199" i="1"/>
  <c r="X198" i="1"/>
  <c r="X197" i="1"/>
  <c r="X196" i="1"/>
  <c r="X195" i="1"/>
  <c r="X194" i="1"/>
  <c r="X193" i="1"/>
  <c r="X192" i="1"/>
  <c r="X191" i="1"/>
  <c r="X190" i="1"/>
  <c r="X189" i="1"/>
  <c r="X182" i="1"/>
  <c r="X188" i="1"/>
  <c r="X526" i="1"/>
  <c r="X181" i="1"/>
  <c r="X263" i="1"/>
  <c r="X461" i="1"/>
  <c r="X460" i="1"/>
  <c r="X459" i="1"/>
  <c r="X458" i="1"/>
  <c r="X457" i="1"/>
  <c r="X456" i="1"/>
  <c r="X455" i="1"/>
  <c r="X454" i="1"/>
  <c r="X453" i="1"/>
  <c r="X452" i="1"/>
  <c r="X451" i="1"/>
  <c r="X450" i="1"/>
  <c r="X449" i="1"/>
  <c r="X448" i="1"/>
  <c r="X447" i="1"/>
  <c r="X469" i="1"/>
  <c r="X468" i="1"/>
  <c r="X467" i="1"/>
  <c r="X167" i="1"/>
  <c r="X166" i="1"/>
  <c r="X165" i="1"/>
  <c r="X164" i="1"/>
  <c r="X163" i="1"/>
  <c r="X162" i="1"/>
  <c r="X161" i="1"/>
  <c r="X160" i="1"/>
  <c r="X159" i="1"/>
  <c r="X158" i="1"/>
  <c r="X157" i="1"/>
  <c r="X156" i="1"/>
  <c r="X155" i="1"/>
  <c r="X154" i="1"/>
  <c r="X153" i="1"/>
  <c r="X152" i="1"/>
  <c r="X151" i="1"/>
  <c r="X150" i="1"/>
  <c r="X149" i="1"/>
  <c r="X148" i="1"/>
  <c r="X147" i="1"/>
  <c r="X146" i="1"/>
  <c r="X145" i="1"/>
  <c r="X144" i="1"/>
  <c r="X143" i="1"/>
  <c r="X142" i="1"/>
  <c r="X141" i="1"/>
  <c r="X140" i="1"/>
  <c r="X139" i="1"/>
  <c r="X138" i="1"/>
  <c r="X137" i="1"/>
  <c r="X136" i="1"/>
  <c r="X135" i="1"/>
  <c r="X134" i="1"/>
  <c r="X525" i="1"/>
  <c r="X446" i="1"/>
  <c r="X445" i="1"/>
  <c r="X444" i="1"/>
  <c r="X443" i="1"/>
  <c r="X442" i="1"/>
  <c r="X441" i="1"/>
  <c r="X440" i="1"/>
  <c r="X439" i="1"/>
  <c r="X438" i="1"/>
  <c r="X437" i="1"/>
  <c r="X436" i="1"/>
  <c r="X435" i="1"/>
  <c r="X434" i="1"/>
  <c r="X433" i="1"/>
  <c r="X432" i="1"/>
  <c r="X413" i="1"/>
  <c r="X19" i="1"/>
  <c r="X537" i="1"/>
  <c r="X536" i="1"/>
  <c r="X542" i="1"/>
  <c r="X535" i="1"/>
  <c r="X534" i="1"/>
  <c r="X533" i="1"/>
  <c r="X541" i="1"/>
  <c r="X540" i="1"/>
  <c r="X532" i="1"/>
  <c r="X531" i="1"/>
  <c r="X530" i="1"/>
  <c r="X529" i="1"/>
  <c r="X539" i="1"/>
  <c r="X538" i="1"/>
  <c r="X15" i="1"/>
  <c r="X421" i="1"/>
  <c r="X556" i="1"/>
  <c r="X133" i="1"/>
  <c r="X132" i="1"/>
  <c r="X131" i="1"/>
  <c r="X130" i="1"/>
  <c r="X129" i="1"/>
  <c r="X128" i="1"/>
  <c r="X127" i="1"/>
  <c r="X126" i="1"/>
  <c r="X125" i="1"/>
  <c r="X124" i="1"/>
  <c r="X123" i="1"/>
  <c r="X122" i="1"/>
  <c r="X121" i="1"/>
  <c r="X120" i="1"/>
  <c r="X119" i="1"/>
  <c r="X118" i="1"/>
  <c r="X117" i="1"/>
  <c r="X116" i="1"/>
  <c r="X115" i="1"/>
  <c r="X114" i="1"/>
  <c r="X113" i="1"/>
  <c r="X112" i="1"/>
  <c r="X111" i="1"/>
  <c r="X110" i="1"/>
  <c r="X109" i="1"/>
  <c r="X108" i="1"/>
  <c r="X107" i="1"/>
  <c r="X106" i="1"/>
  <c r="X105" i="1"/>
  <c r="X104" i="1"/>
  <c r="X103" i="1"/>
  <c r="X102" i="1"/>
  <c r="X101" i="1"/>
  <c r="X100" i="1"/>
  <c r="X99" i="1"/>
  <c r="X98" i="1"/>
  <c r="X97" i="1"/>
  <c r="X96" i="1"/>
  <c r="X95" i="1"/>
  <c r="X94" i="1"/>
  <c r="X93" i="1"/>
  <c r="X92" i="1"/>
  <c r="X91" i="1"/>
  <c r="X90" i="1"/>
  <c r="X89" i="1"/>
  <c r="X88" i="1"/>
  <c r="X87" i="1"/>
  <c r="X86" i="1"/>
  <c r="X85" i="1"/>
  <c r="X84" i="1"/>
  <c r="X2" i="1"/>
  <c r="X12" i="1"/>
  <c r="X564" i="1"/>
  <c r="X528" i="1"/>
  <c r="X367" i="1"/>
  <c r="X415" i="1"/>
  <c r="X363" i="1"/>
  <c r="X83" i="1"/>
  <c r="X82" i="1"/>
  <c r="X365" i="1"/>
  <c r="X359" i="1"/>
  <c r="X255" i="1"/>
  <c r="X512" i="1"/>
  <c r="X511" i="1"/>
  <c r="X508" i="1"/>
  <c r="X494" i="1"/>
  <c r="X254" i="1"/>
  <c r="X227" i="1"/>
  <c r="X364" i="1"/>
  <c r="X430" i="1"/>
  <c r="X253" i="1"/>
  <c r="X236" i="1"/>
  <c r="X17" i="1"/>
  <c r="X462" i="1"/>
  <c r="X73" i="1"/>
  <c r="X340" i="1"/>
  <c r="X252" i="1"/>
  <c r="X419" i="1"/>
  <c r="X414" i="1"/>
  <c r="X256" i="1"/>
  <c r="X424" i="1"/>
  <c r="X478" i="1"/>
  <c r="X339" i="1"/>
  <c r="X41" i="1"/>
  <c r="X360" i="1"/>
  <c r="X551" i="1"/>
  <c r="X21" i="1"/>
  <c r="X472" i="1"/>
  <c r="X471" i="1"/>
  <c r="X470" i="1"/>
  <c r="X547" i="1"/>
  <c r="X546" i="1"/>
  <c r="X544" i="1"/>
  <c r="X543" i="1"/>
  <c r="X30" i="1"/>
  <c r="X499" i="1"/>
  <c r="X498" i="1"/>
  <c r="X11" i="1"/>
  <c r="X9" i="1"/>
  <c r="X4" i="1"/>
  <c r="X172" i="1"/>
  <c r="X184" i="1"/>
  <c r="X352" i="1"/>
  <c r="X257" i="1"/>
  <c r="X427" i="1"/>
  <c r="X23" i="1"/>
  <c r="X27" i="1"/>
  <c r="X6" i="1"/>
  <c r="X575" i="1"/>
  <c r="X422" i="1"/>
  <c r="F356" i="1"/>
  <c r="X356" i="1"/>
  <c r="F549" i="1"/>
  <c r="X549" i="1"/>
  <c r="F465" i="1"/>
  <c r="X465" i="1"/>
  <c r="F464" i="1"/>
  <c r="X464" i="1"/>
  <c r="F22" i="1"/>
  <c r="X22" i="1"/>
  <c r="X362" i="1"/>
  <c r="X361" i="1"/>
</calcChain>
</file>

<file path=xl/sharedStrings.xml><?xml version="1.0" encoding="utf-8"?>
<sst xmlns="http://schemas.openxmlformats.org/spreadsheetml/2006/main" count="4527" uniqueCount="1446">
  <si>
    <t>FOIA #</t>
  </si>
  <si>
    <t>Attorney</t>
  </si>
  <si>
    <t>FOIA Specialist</t>
  </si>
  <si>
    <t>Status &amp; Next Steps</t>
  </si>
  <si>
    <t>Date Received</t>
  </si>
  <si>
    <t>Date Perfected</t>
  </si>
  <si>
    <t>Requester Type</t>
  </si>
  <si>
    <t>Days Tolled</t>
  </si>
  <si>
    <t>Requester</t>
  </si>
  <si>
    <t>Subject</t>
  </si>
  <si>
    <t>Code</t>
  </si>
  <si>
    <t>Date eDiscovery Submitted</t>
  </si>
  <si>
    <t>eDicovery Search at CEQ?</t>
  </si>
  <si>
    <t>Simple or Complex?</t>
  </si>
  <si>
    <t>Expediteding requested?</t>
  </si>
  <si>
    <t>Granted?</t>
  </si>
  <si>
    <t>Date Adjudicated</t>
  </si>
  <si>
    <t>Fee waiver requested?</t>
  </si>
  <si>
    <t>10 Days</t>
  </si>
  <si>
    <t>20 Days</t>
  </si>
  <si>
    <t>Date of Final Reply</t>
  </si>
  <si>
    <t>Response Days</t>
  </si>
  <si>
    <t>Disposition</t>
  </si>
  <si>
    <t>B1</t>
  </si>
  <si>
    <t>B2</t>
  </si>
  <si>
    <t>B3</t>
  </si>
  <si>
    <t>B4</t>
  </si>
  <si>
    <t>B5</t>
  </si>
  <si>
    <t>B6</t>
  </si>
  <si>
    <t>B7</t>
  </si>
  <si>
    <t>B8</t>
  </si>
  <si>
    <t>B9</t>
  </si>
  <si>
    <t>Statute</t>
  </si>
  <si>
    <t>E&amp;E News, Kevin Bogardus</t>
  </si>
  <si>
    <t>Simple</t>
  </si>
  <si>
    <t>No</t>
  </si>
  <si>
    <t>N/A</t>
  </si>
  <si>
    <t>Closed. No records.</t>
  </si>
  <si>
    <t>Closed. Full Grant.</t>
  </si>
  <si>
    <t>Closed. Improper FOIA.</t>
  </si>
  <si>
    <t>Closed. Denied in Part.</t>
  </si>
  <si>
    <t>Yes</t>
  </si>
  <si>
    <t>Closed. Fee related.</t>
  </si>
  <si>
    <t>Closed. Records not reasonably described.</t>
  </si>
  <si>
    <t>Closed. Not Agency Record.</t>
  </si>
  <si>
    <t>Howard</t>
  </si>
  <si>
    <t>Hector</t>
  </si>
  <si>
    <t>QC1</t>
  </si>
  <si>
    <t>Complex</t>
  </si>
  <si>
    <t>2019-035</t>
  </si>
  <si>
    <t>Sent acknowledgement 1/31/2019; reach out to Forest Service; 9,827 results in Ringtail; BM searched 2500+; BM cleared to finish search; get in touch with sarah; BM completed search; ready for Ringtail QC (appx 9,827 records); production is ready; Second interim response sent consisting of 5,485 pages disclosed and 2,137 fully withheld; CEQ equities up to Part 5.</t>
  </si>
  <si>
    <t>Nonprofit</t>
  </si>
  <si>
    <t>SELC, Sam Evans</t>
  </si>
  <si>
    <t>Forest Service CE in 1979</t>
  </si>
  <si>
    <t>NEPA REG</t>
  </si>
  <si>
    <t>Closed. Other: Requester unreachable.</t>
  </si>
  <si>
    <t>Closed. Referred.</t>
  </si>
  <si>
    <t>Caroline</t>
  </si>
  <si>
    <t>George</t>
  </si>
  <si>
    <t>Hudson Munoz</t>
  </si>
  <si>
    <t>Closed. Requester Withdrawal.</t>
  </si>
  <si>
    <t>Appeal Closed.</t>
  </si>
  <si>
    <t>Consult Closed.</t>
  </si>
  <si>
    <t>NOAA</t>
  </si>
  <si>
    <t>EPA</t>
  </si>
  <si>
    <t>unperfected</t>
  </si>
  <si>
    <t>2020-088</t>
  </si>
  <si>
    <t>Acknowledged 4/13/2020; 479,810 results in Ringtail; limit custodians to Amy and Michael for the search; Amy is going to look at her emails to suggest search terms; </t>
  </si>
  <si>
    <t>NEPA-Update emails; emails regarding creation, use, and process of the mailbox</t>
  </si>
  <si>
    <t>Closed. Other: Constructive Withdrawal.</t>
  </si>
  <si>
    <t>2020-096</t>
  </si>
  <si>
    <t>Acknowledged 4/13/2020; first part of request is same as 2020-103; the second part asks for emails sent internally by CEQ personnel that mentions the NEPA update email address; 531,195 results in ringtail; do subsearch to check for second part of request; HS requested production</t>
  </si>
  <si>
    <t>Media</t>
  </si>
  <si>
    <t>The Hill, Rachel Frazin</t>
  </si>
  <si>
    <t>NEPA Update emails - Any emails sent to or received from the email address "NEPA-Update@ceq.eop.gov" or any emails that mention the email address "NEPA-Update@ceq.eop.gov" sent or received by CEQ personnel</t>
  </si>
  <si>
    <t>2020-103</t>
  </si>
  <si>
    <t>Acknowledged 4/20/2020; appx 400,000 emails (a large majority) are already in the public docket; if we can identify the folder structure for the NEPA update email account, Amy can point to which folders in the NEPA update account contain the remaining emails not in the public docket (note: none of these need to redacted); coordinate with WHIT to get access to NEPA update account; get the email folder structure; ABC sent proposed search terms to HS 12/15/21; 555,546 records on NUIX probably due to search mixup; check with Amy whether the locations to search were intended to be recursive or non-recursive; the search looks correct if the locations were intended to be recursively searched; HS requested production; HS reviewing parts 1-8; asked requester if still interested, no response so closing out</t>
  </si>
  <si>
    <t>Accountable.US, Jayson O'Neill</t>
  </si>
  <si>
    <t>NEPA update emails</t>
  </si>
  <si>
    <t>Closed. Duplicate.</t>
  </si>
  <si>
    <t>DOE</t>
  </si>
  <si>
    <t>USDA</t>
  </si>
  <si>
    <t>OMB</t>
  </si>
  <si>
    <t>OSTP</t>
  </si>
  <si>
    <t>DOI</t>
  </si>
  <si>
    <t>2021-011</t>
  </si>
  <si>
    <t>Acknowledged 11/17/2020; in Ringtail as 2020-011; 849 documents in Ringtail; on 1/21/2021, Brianna assigned search; QC in Discover; CG will request production; Hector reviewed; Marissa looking at it</t>
  </si>
  <si>
    <t>Idaho Conservation League, Lindsey Hutchison</t>
  </si>
  <si>
    <t>Stibnite Gold Project as a high priority infrastructure project </t>
  </si>
  <si>
    <t>2021-096</t>
  </si>
  <si>
    <t xml:space="preserve">Acknowledged 9/23/2021 (CG spoke with Sarah on the phone); Amy, Howard, and CG discussed potential search terms; on 9/28/2021, CG spoke with requester to agree upon search terms and submitted ediscovery search; 352 records in Nuix on 10/4/2021; George finished search; CG and George met on 12/17/2021 for Nuix QC; CG requested production (appx 200 documents) on 12/17/2021; received production on 12/20/2021 (appx 7,350 pages); assigned review to George on 12/29/2021; George completed review and consult extraction; CG and George met for a QC meeting / ovderview on 2/10/2022; CG to QC the documents in SharePoint; CG QC'd Parts 1 and 2 out of 5 of CEQ equities (GG check whether all WH equities in the CEQ equities files are also in the WH consult files or whether the WH equities in the CEQ equities PDFs need to be moved to the WH consult PDFs); [note: see consult CEQ2022-066C / ENRD2022-05705]; CG QC'd all WHCO and CEQ equities; CG sent Amy the WH equities for review (5 parts) on 7/14/2023; GG is syncing the redactions in the DOJ consults to the redactions in the WH consults and sending out all consults, George assembling final production; Pending FERC consult. </t>
  </si>
  <si>
    <t>Reuters, Sarah Lynch</t>
  </si>
  <si>
    <t>Jeffrey Bossert Clark Comments</t>
  </si>
  <si>
    <t>yes</t>
  </si>
  <si>
    <t>Invalid</t>
  </si>
  <si>
    <t xml:space="preserve">Invalid </t>
  </si>
  <si>
    <t>2022-056</t>
  </si>
  <si>
    <t xml:space="preserve">Search submitted in two separate searches 22-056A and B
7/8/22 - Law clerks working on this one.  E-discovery provided production
Hector reviewed all documents
On 4/18/2024, sent all docs to Mark for QC (Parts A, B1, B2, B3) </t>
  </si>
  <si>
    <t>Revolving Door Project, Dorothy Slater </t>
  </si>
  <si>
    <t>Emails b/w Matt Lee Ashley and/or Jeannie Lee and/or Brenda Mallory and/or Justin Pidot and Gina McCarthy and/or David Hayes and/or Brian Deese </t>
  </si>
  <si>
    <t>Law Firm</t>
  </si>
  <si>
    <t>2022-080</t>
  </si>
  <si>
    <t>Acknowledged on 4/21/2022;RFI; no response to RFI, pinged requester 5/26/2022; requester responded and search submitted; 499 documents in Nuix; production ready 2133 pages + spreadsheets; HS QC'd 1st interim production and provided feedback to George; </t>
  </si>
  <si>
    <t>EPI, Karlee Weinmann</t>
  </si>
  <si>
    <t>All Emails sent/received by Brenda Mallory, Matt Lee-Ashley, and Mark Chambers that include the terms "DPA" and/or "Defense Prodcution Act" b/w Feb 1, 2022 to present. </t>
  </si>
  <si>
    <t>2022-083</t>
  </si>
  <si>
    <t>Acknowledged 5/26/2022; RFI; media requester approved; Hector completed search 7/2/2022; 14,521 pages to review; Howard reviewing; WH approved; to prep and close out</t>
  </si>
  <si>
    <t>Agri-Pulse, Noah Wicks</t>
  </si>
  <si>
    <t>Emails that mention, reference or refer to dams on the Columbia and Snake River system and, a log of all congressional correspondences with CEQ in 2022</t>
  </si>
  <si>
    <t>Close out</t>
  </si>
  <si>
    <t>History Associates, James Mitchell</t>
  </si>
  <si>
    <t>Communications b/w various climate organizations  and CEQ staff</t>
  </si>
  <si>
    <t>2022-107</t>
  </si>
  <si>
    <t>Acknowledged 7/8/2022;RFI
08/03/2022 - Requestor transferred his Request to Brandi Backus
12/2/2022 - Assigned to Hector to conduct SEARCH on NUIX, 3,703 documents; conducted subsearches, decreased to 646 documents but still at 48,000 pages.  Requester agreed to narrow further; Part 3 consult at WH</t>
  </si>
  <si>
    <t xml:space="preserve">EPA </t>
  </si>
  <si>
    <t>?</t>
  </si>
  <si>
    <t>DOJ</t>
  </si>
  <si>
    <t>2023-018</t>
  </si>
  <si>
    <t>Marissa</t>
  </si>
  <si>
    <t>Request amended Jan 3, 2023.  336 records in Ringtail; search in Ringtail assigned to George 2/21/2023; search complete on 2/28/2023, 111 responsive documents; records requested search in progress; Review complete; pending WHO consult 42 pages. </t>
  </si>
  <si>
    <t xml:space="preserve">Washington Post, Jacob Boggage </t>
  </si>
  <si>
    <t xml:space="preserve">-	Any and all communications, including emails, phone records, calendar items, meeting notes, memoranda, written correspondence, video and photographs, among or between Council on 
Environmental Quality staff and U.S. Postal Service executives, staff, employees or agents regarding Postal Service vehicles between Jan. 20, 2021, and the date this request is processed.
</t>
  </si>
  <si>
    <t>x</t>
  </si>
  <si>
    <t>Academic</t>
  </si>
  <si>
    <t>Closed. Full Denial.</t>
  </si>
  <si>
    <t>2023-042</t>
  </si>
  <si>
    <t>Acknowledged 3/29/2023; RFI; unperfected; perfected 4/7; search results 527 documents; George is searching, George reviewing; Review Complete</t>
  </si>
  <si>
    <t>Tech Transparency Project, Jeremy Borden</t>
  </si>
  <si>
    <t>All emails and correspondence to and from FAS Impact Fellow Betty Cremmins, Director for Sustainable Supply Chains. </t>
  </si>
  <si>
    <t>2023-043</t>
  </si>
  <si>
    <t xml:space="preserve">Acknowledged 3/29/2023; RFI; unperfected;perfected 4/7; search results 669 documents; George is searching; George reviewing; Review Complete </t>
  </si>
  <si>
    <t>All emails and correspondence to and from FAS Impact Fellow Lauren Chiara Croxton, Sustainability Policy and Program Analyst </t>
  </si>
  <si>
    <t>Jeremy Borden / Tech Transparency Project</t>
  </si>
  <si>
    <t>2023-046</t>
  </si>
  <si>
    <t>Acknowledged 3/29/2023; RFI; unperfected;perfected 4/7; search results 59 documents; George is searching; George reviewed; just waiting for an OSTP consult; Review Complete.</t>
  </si>
  <si>
    <t xml:space="preserve">February 1, 2023 to present. 
 All emails and correspondence to and from FAS Impact Fellow Marccus D. Hendricks, Senior Advisor for Climate and Community Resilience.
</t>
  </si>
  <si>
    <t>2023-047</t>
  </si>
  <si>
    <t>Acknowledged 3/29/2023; RFI; unperfected;perfected 4/7; search results 599 documents; George is searching</t>
  </si>
  <si>
    <t xml:space="preserve">May 1, 2022 to present. 
All emails and correspondence to and from FAS Impact Fellow Katy Newhouse, Director for Sustainable Operations, Supply Chain.
</t>
  </si>
  <si>
    <t>2023-050</t>
  </si>
  <si>
    <t>Acknowledged 4/7/2023; Hector is reviewing; 
- Part 1: Still waiting for WH and DOE consults, but sent everything else as a first interim response on 8/31/2023 (CEQ, NREL, DOJ, HUD and FS records).  CG QC'd WH equities (753 pages) and sent to Amy on 7/10/2023 (sent udpated page count on 7/11); CG QC'd CEQ equities and Hector will draft rolling production response letter; all consults are back except DOE and WHCO (note: DOJ redacted in full with whiteout redactions, will send these as-is).  On 9/22/2023, WH send back the Part 1 consult with no comments.  HV and CG will send the WH Part 1 docs out as a rolling production. Sent second interim production on 9/27/23 (which was the WH equities from Part 1).  CG talked to requester Nov 28; narrowed; Hector conducted additiona Nuix search; CG requested Prod 2 on 10/5/2023 (271 docs); Hector finished review and CG needs to QC the CEQ equities and WH consults (note there a lot of other consults also); CG talked to Sharon on 1/17/2024 and gave her status updates; CG sent WH consult to Amy on 4/18/2024 (appx 700 pgs)</t>
  </si>
  <si>
    <t>The Smokey Wire, Sharon T. Friedman</t>
  </si>
  <si>
    <t xml:space="preserve">Records mentioning “fire retardant"; H.R. 1586; "Forest Protection and Wildland Firefighter Safety Act of 2023"
</t>
  </si>
  <si>
    <t>2023-052</t>
  </si>
  <si>
    <t>Sam</t>
  </si>
  <si>
    <t>Acknowledged 4/7/2023
7/11/2024 - Partial 1 went out.</t>
  </si>
  <si>
    <t>Oregon Public Broadcasting, Anthony Schick</t>
  </si>
  <si>
    <t>Records containing the terms “Columbia River” or “Snake River” and either “salmon” or “dams.” </t>
  </si>
  <si>
    <t>2023-055</t>
  </si>
  <si>
    <t>331k Pages in Sharepoint to Review; Fist Partial Production ready to go out., first production sent on 05/21/24. Deadline to respond 07/04/24</t>
  </si>
  <si>
    <t>Rebecca Day</t>
  </si>
  <si>
    <t>Records that contain any reference to the City of Chattanooga in the state of Tennessee</t>
  </si>
  <si>
    <t>Colin Aamot</t>
  </si>
  <si>
    <t>2023-068</t>
  </si>
  <si>
    <t xml:space="preserve">FIrst partial sent on 07/18. </t>
  </si>
  <si>
    <t>Cogency Global, Inc, Joanna McCall</t>
  </si>
  <si>
    <t>Records re. CEQs implementation of the Federal Buy Clean Initiative</t>
  </si>
  <si>
    <t>Dwayne Triplett Jr</t>
  </si>
  <si>
    <t>Kevin Bogardus</t>
  </si>
  <si>
    <t>2023-079</t>
  </si>
  <si>
    <t>Assigned to Damon; waiting for search results</t>
  </si>
  <si>
    <t>Steve Horn</t>
  </si>
  <si>
    <t>Documents related to four meetings held b/w 2/28/2023 and 03/20/2023 re. NEPA implementing revisions Phase 2</t>
  </si>
  <si>
    <t>2023-080</t>
  </si>
  <si>
    <t>Center for Justice
Pelican Institute for Public Policy,
Sarah Harbison</t>
  </si>
  <si>
    <t xml:space="preserve">1)    Information regarding how federal agencies have interpreted and applied the May 20, 2022, effective date of the Phase 1 changes to ongoing NEPA documents that were not completed by that date. Please include specific examples of projects or individuals impacted by this interpretation.
2)    Records related to any increase in the scope of impacts requiring assessment in ongoing NEPA documents due to the Phase 1 changes. This should encompass discussions of cumulative impacts or indirect impacts not having a close causal connection but are reasonably foreseeable, along with specific cases of projects or individuals affected by these changes.
3)    Documents detailing how the purpose and need of ongoing environmental impact statements on projects sponsored by outside parties has been reevaluated in light of the Phase 1 changes. We request specific examples where the balance between the applicant's goals and other relevant factors has influenced the project or the individuals involved.
4)    Project names and applicant names for projects submitted before May 20, 2022, to which the May 20, 2022 rules have been applied.
</t>
  </si>
  <si>
    <t>2023-095</t>
  </si>
  <si>
    <t>Rachel Santarsiero</t>
  </si>
  <si>
    <t>Briefing papers, memorandums of conversation, meeting minutes, and agendas from a 1995 meeting between CEQ Senior Analyst Steve Seidel and members of the Global Climate Coalition (GCC). </t>
  </si>
  <si>
    <t>2023-096</t>
  </si>
  <si>
    <t>Marissa entered search; 133 results in NUIX on 1/24/2024</t>
  </si>
  <si>
    <t>Protect Public Trust, Morgan Yardis</t>
  </si>
  <si>
    <t>From January 20, 2021, through the date this request is processed, records of communications between Stephenne Harding and employees at the Department of the Interior regarding the new Risk Management and Financial Assurance for OCS Lease and Grant Obligations.</t>
  </si>
  <si>
    <t>2023-098</t>
  </si>
  <si>
    <t>Rachel Santarsiero / National Security Archive</t>
  </si>
  <si>
    <t>All 2001 memorandums sent to CEQ Senior Associate Director John Howard from members and representatives of ExxonMobil, including Exxon lobbyist Randy Randol.</t>
  </si>
  <si>
    <t>2023-101</t>
  </si>
  <si>
    <t>Rachel Santarsiero / National Security Archive</t>
  </si>
  <si>
    <t>Copies of CEQ FOIA case logs for FY2001, FY2002, FY2003, and FY2004.</t>
  </si>
  <si>
    <t>2023-102</t>
  </si>
  <si>
    <t>Search submitted.</t>
  </si>
  <si>
    <t>Copies of all documents that were released under the Freedom of Information Act to Rolling Stone Magazine from 2001 to 2007 pursuant to its media investigation into the Bush Administration’s climate change policy. For your reference, in a June 20, 2007 article, Rolling Stone stated that it received “thousands of pages of internal documents” related to the Bush Administration’s climate change policy, including the administration’s industry ties to formulate a “campaign designed to actively mislead the American public on global warming and to forestall limits on climate polluters.” </t>
  </si>
  <si>
    <t>2023-107</t>
  </si>
  <si>
    <t>All briefing papers, reports, agendas, and meeting minutes from 1996 to 1998 from meetings between CEQ officials and members of the Global Climate Coalition (GCC).</t>
  </si>
  <si>
    <t>2023-109</t>
  </si>
  <si>
    <t>We have FOIA logs going back to FY2013 and Congressional logs going back to 2017.  Working with Angela on locating correspondence logs going back to 2010.</t>
  </si>
  <si>
    <t xml:space="preserve">Colin Aamot </t>
  </si>
  <si>
    <t>Copies of all Mandatory Declassification Review request and appeal logs by year for calendar years 2010 to present. Copies of all opened or closed Inspection General Investigations for calendar years 2017, 2018, 2019, 2020, 2021, 2022, and 2023. Copies of the Congressional Correspondence Control logs (or similar control logs containing logs of all Congressional correspondence) for calendar years 2010 to present.</t>
  </si>
  <si>
    <t>2023-111</t>
  </si>
  <si>
    <t xml:space="preserve">Records re employees and political appointees </t>
  </si>
  <si>
    <t>2023-114</t>
  </si>
  <si>
    <t>HS compiled all the records; Hector is reviewing</t>
  </si>
  <si>
    <t>A copy of all internal policy documents, memorandums or guidance pertaining to FOIA processing and procedures, FOIA Appeal processing and procedures, and Mandatory Declassification Review (MDR) processing Policy and Procedures between 2018 and present. Please include any and all documents relating to steps the agency takes when processing or deconflicting with other agencies when processing FOIA requests, Appeals, or MDR requests. I also hereby request a list of the oldest 50 FOIA's still open with the Agency including the request date, request body/text, and requestor.</t>
  </si>
  <si>
    <t>2023-116</t>
  </si>
  <si>
    <t>Council on Environmental Quality-originating briefing papers, reports, agendas, and post-meeting assessments about the April 3rd, 2001, National Energy Policy Development Group (NEPDG) Principals Meeting and Working Group Meeting. Please include the office of CEQ Senior Associate Director John Howard in your search. I ask that you also search records held by the CEQ at the Washington Records Center in Suitland, MD, but still under CEQ control.</t>
  </si>
  <si>
    <t>2023-118</t>
  </si>
  <si>
    <t>Use search from 116</t>
  </si>
  <si>
    <t>Council on Environmental Quality-originating briefing papers, reports, agendas, and post-meeting assessments about the May 16th, 2001, National Energy Policy Development Group (NEPDG) Cabinet Meeting in the White House Cabinet Room to present the Final Report of the NEPDG to President Bush. Please include the office of CEQ Senior Associate Director John Howard in your search. I ask that you also search records held by the CEQ at the Washington Records Center in Suitland, MD, but still under CEQ control.</t>
  </si>
  <si>
    <t>2023-119</t>
  </si>
  <si>
    <t>search</t>
  </si>
  <si>
    <t>Morgan Yardis</t>
  </si>
  <si>
    <t>Comms between Stephenne Harding and external organizations</t>
  </si>
  <si>
    <t>2023-120</t>
  </si>
  <si>
    <t>Comms between Stephenne Harding and DOI/OMB</t>
  </si>
  <si>
    <t>2024-001</t>
  </si>
  <si>
    <t>All correspondence, including emails, with Philip Cooney from 1999 to 2001 about international climate agreements and negotiations, or domestic legislation that might enforce limits on greenhouse gases. Prior to joining the Bush administration as chief of staff for the White House Council on Environmental Quality (CEQ), Cooney served as a lawyer and "climate team leader" for the American Petroleum Institute (API). I am interested in correspondence during Cooney's time at API before he served at CEQ.</t>
  </si>
  <si>
    <t>2024-002</t>
  </si>
  <si>
    <t>Terry Kobash</t>
  </si>
  <si>
    <t>An Excel spreadsheet of ALL CURRENT Food Facilities including Schools, Daycares, Hospitals, Churches, non-profits, mobile food trucks etc. Any organization that prepares food. I am looking for the following: Business Name Address Phone Number Owner Info Email Please let me know what I need to do to obtain this list.</t>
  </si>
  <si>
    <t>2024-003</t>
  </si>
  <si>
    <t>Logs of comms between CEQ and members of Congress for September 23</t>
  </si>
  <si>
    <t>2024-004</t>
  </si>
  <si>
    <t>OGE waivers in CEQ for September 23</t>
  </si>
  <si>
    <t>2024-005</t>
  </si>
  <si>
    <t>FOIA logs for September 23</t>
  </si>
  <si>
    <t>2024-006</t>
  </si>
  <si>
    <t>list of SGE employees in CEQ in September 23</t>
  </si>
  <si>
    <t>2024-007</t>
  </si>
  <si>
    <t>Search submitted</t>
  </si>
  <si>
    <t xml:space="preserve">Martin Reyher </t>
  </si>
  <si>
    <t>Letter from German Chancellor Gerhard Schröder to President George W. Bush dated March 2001, and all other White House documents related to this letter. </t>
  </si>
  <si>
    <t>2024-008</t>
  </si>
  <si>
    <t>Maria Pfeifer</t>
  </si>
  <si>
    <t xml:space="preserve">Status of Immigration Case </t>
  </si>
  <si>
    <t>2024-009</t>
  </si>
  <si>
    <t>2024-010</t>
  </si>
  <si>
    <t>2024-011</t>
  </si>
  <si>
    <t>Frequently requested documents under FOIA</t>
  </si>
  <si>
    <t>2024-012</t>
  </si>
  <si>
    <t xml:space="preserve">Documents sufficient to account for all agency policies, memorandums, or directives pertaining to gender identity, or the implementation of Executive Order 1398: 'Preventing And Combating Discrimination On The Basis Of Gender Identity Or Sexual Orientation'. </t>
  </si>
  <si>
    <t>2024-013</t>
  </si>
  <si>
    <t xml:space="preserve">Documents sufficient to account for any documents, records, or inventories pertaining to Sensitive Case Reports (SCRs), or analogous document inventories, which encompass comprehensive details concerning subjects, keywords, or areas of sensitivity pertaining to Freedom of Information Act (FOIA) or Mandatory Declassification Review (MDR) requests, thereby facilitating the monitoring of FOIA or MDR requests that may be deemed sensitive or prone to garner media or congressional scrutiny. </t>
  </si>
  <si>
    <t>2024-014</t>
  </si>
  <si>
    <t>Alan Young</t>
  </si>
  <si>
    <t>Young and Associates are requesting the total number of installed and activated Electric Vehicle charging station ports for each government department. The list can be aggregated for each department; we do not require locations. We do request the aggregate to provide data by level of charger, 1, 2 or 3. We would like the data in an Excel spreadsheet, see attached file.</t>
  </si>
  <si>
    <t>2024-015</t>
  </si>
  <si>
    <t>CG called and left a voicemail requesting callback and clarification on 12/1/2023; acknowledged on 12/8/2023 and requested clarification (request unperfected); said we will close out on 1/8/2024 if no response</t>
  </si>
  <si>
    <t>A copy of the the agency's intranet home page, a copy of the agency's intranet sitemap page (such as containing an internal reference of intranet pages or directories), and subsequently, a copy of each page connected to from the agency's intranet homepage</t>
  </si>
  <si>
    <t>2024-016</t>
  </si>
  <si>
    <t xml:space="preserve">CLOSED.  </t>
  </si>
  <si>
    <t xml:space="preserve">Documents or data sufficient to account for the total number of full time and part time employees or contractors assigned to the agency's Freedom of Information Act Office, and the total number of employees employed by the agency (latest available number) </t>
  </si>
  <si>
    <t>2024-017</t>
  </si>
  <si>
    <t>Gisela Rivera</t>
  </si>
  <si>
    <t>I am requesting copy’s of the health inspector report from “kevin”</t>
  </si>
  <si>
    <t>2024-018</t>
  </si>
  <si>
    <t>Cole Oneal</t>
  </si>
  <si>
    <t xml:space="preserve">Request description	hi, I would like to talk to you about garbage. everywhere I go I see trash on the ground or I smell it, the trash isn't going anywhere and it just keeps comming. could you create some teams full time workers to deal with this issue. basically they would walk around an area known to be polluted and pick up anything they see in trucks. I think that pollution is a big issue and a simple fix so im hoping you will acknolege this letter. </t>
  </si>
  <si>
    <t>2024-019</t>
  </si>
  <si>
    <t>Close out no records</t>
  </si>
  <si>
    <t>Mary Kate Soliva</t>
  </si>
  <si>
    <t>Documents sufficient to account for all agency policies, directives, standard operating procedures or orders regarding human trafficking or counter human trafficking. Please limit the time frame of the search from January 1, 2017 to present.</t>
  </si>
  <si>
    <t>2024-020</t>
  </si>
  <si>
    <t>Dwayne Triplett Jr. </t>
  </si>
  <si>
    <t>Piñatas, giveaways, all classifies files request including
ufos.</t>
  </si>
  <si>
    <t xml:space="preserve">2024-021 </t>
  </si>
  <si>
    <t xml:space="preserve">Guy J. Sagi </t>
  </si>
  <si>
    <t>To inspect or obtain copies of the agenda for the Office of Gun Violence Prevention’s most recent agenda of its most recent meeting, along with minutes of that meeting and list of attendees</t>
  </si>
  <si>
    <t>2024-022</t>
  </si>
  <si>
    <t>Acknowledged 12/15/23</t>
  </si>
  <si>
    <t>Documents sufficient to account for all sole sourced contracts issued by the agency under 5 million dollars (USD), and the relied upon documentation and supplemental materials in awarding the sole source contracts - including, but not limited to: sole source justifications, approval paperwork and designated approving authority, any supplemental documentation in support of a sole source determination</t>
  </si>
  <si>
    <t xml:space="preserve">2024-023 </t>
  </si>
  <si>
    <t>Colin Aamot </t>
  </si>
  <si>
    <t>Documents sufficient to account for all contracts, agreements, policies, procedures, manuals, memorandums, memorandums of understanding (MOU's) or directives pertaining to unions or labor unions. Documents sufficient to account for the number of employees included in any labor contracts, agreements, or memorandums of understanding (MOU's).</t>
  </si>
  <si>
    <t>2024-024</t>
  </si>
  <si>
    <t xml:space="preserve">Kevin Bogardus </t>
  </si>
  <si>
    <t>Logs of comms between CEQ and members of Congress for October 23</t>
  </si>
  <si>
    <t xml:space="preserve">2024-025 </t>
  </si>
  <si>
    <t>OGE waivers in CEQ for October 23</t>
  </si>
  <si>
    <t xml:space="preserve">2024-026 </t>
  </si>
  <si>
    <t>FOIA logs for October 23</t>
  </si>
  <si>
    <t xml:space="preserve">2024-027 </t>
  </si>
  <si>
    <t>list of SGE employees in CEQ in October  23</t>
  </si>
  <si>
    <t xml:space="preserve">2024-028 </t>
  </si>
  <si>
    <t>Colin Aamot - Documents sufficient to account for all policies regarding the usage, maintenance, or records requirements of pseudonym accounts, aliases, or cover plans by the agency of/by executives, elected officials, or appointees in the course of official duties and documents sufficient to account for all Presidential Findings, Executive Orders, or Orders (EXORDS, OPORDS, etc) regarding the usage of pseudonym accounts, aliases, or cover plans by the agency of/by executives, elected officials, or appointees in the course of official duties.  </t>
  </si>
  <si>
    <t>2024-029</t>
  </si>
  <si>
    <t>From January 20, 2021, through the date this request is processed, records of:
1. Communications to, from, and between the list of custodians regarding the study
“Financial liabilities and environmental implications of unplugged wells for the
Gulf of Mexico and coastal waters” by Mark Agerton (UC Davis) and Siddhartha
Narra, Brian Snyder, and Gregory B. Upton Jr. from Louisiana State University.
2. All communications between one or more custodians on the list and one or more
of the authors of the study, including communications in which a custodian is cc’d
or bcc’d.
Custodian:
a) Stephanie Harding</t>
  </si>
  <si>
    <t>2024-030</t>
  </si>
  <si>
    <t>Annie Tuttle</t>
  </si>
  <si>
    <t>I am working on an environmental site assessment for a property addressed 201 Forsyth Hall Drive, Charlotte, NC 28273. There seems to be a fair amount of chlorinated solvent contamination (TCE, PCE, and daughter products) in the groundwater without a source. An NCDEQ official alluded to WW2 munitions manufacturing in the area and I am interested in following up. Are there any records or larger reports that may address historic industrial operations in the commercial/industrial neighborhood south of I-77 and I-485 (just south of the NC Welcome Center and Rest Area off 77)? </t>
  </si>
  <si>
    <t>2024-031</t>
  </si>
  <si>
    <t>First partial produciton sent on 07/22. Pending WHO and GSA Consult.</t>
  </si>
  <si>
    <t>Marco Lloyd</t>
  </si>
  <si>
    <t>All communications between political appointees employed or assigned to the agency and the Partnership for Public Service (Email Domain @ourpublicservice.org). All agency memorandums, memorandums for record (MFR’s), memorandums of understanding (MOU’s), policies, directives, event flyers or descriptions, grants or contracts between the agency and the Partnership for Public Service, including all supporting or supplemental documents. Search Instructions: Please include copies of all attachments, files, or pertinent documents to responsive documents. Please include copies of the entire email chains for responsive documents. Please limit the timeframe of the search from January 20, 2021 to present. </t>
  </si>
  <si>
    <t>2024-032</t>
  </si>
  <si>
    <t xml:space="preserve">1st production sent; Pending WHO consult </t>
  </si>
  <si>
    <t>Earth Justice, Stu Gillespie</t>
  </si>
  <si>
    <t>Any CEQ interpretation, direction or communications regarding the implementation of NEPA for tax credit applications, recommendations and determinations for certifications under Section 48C of the Advanced Energy Program Credit Allocation Program.</t>
  </si>
  <si>
    <t>2024-033</t>
  </si>
  <si>
    <t>1st production sent</t>
  </si>
  <si>
    <t>Money in Politics, Jimmy Cloutier</t>
  </si>
  <si>
    <t>Any communications between the Council on Environmental Quality and the offices of Reps. Sean Casten and Jared Huffman between Sept. 1, 2023 and Nov. 17, 2023. </t>
  </si>
  <si>
    <t>2024-034</t>
  </si>
  <si>
    <t>Fox News, Brian Paz</t>
  </si>
  <si>
    <t>Documents, records, research, lists, and internal communications pertaining to President Joe Biden's statement on November 20, 2023, where he honored "26 transgender Americans whose lives were taken this year".</t>
  </si>
  <si>
    <t>2024-035</t>
  </si>
  <si>
    <t>search submitted</t>
  </si>
  <si>
    <t>Vincent Sheppard</t>
  </si>
  <si>
    <t>Documents regarding the Surfrider grant and the legislative history and implementation of State Bill 507B</t>
  </si>
  <si>
    <t>2024-036</t>
  </si>
  <si>
    <t xml:space="preserve">Adam Ashmore </t>
  </si>
  <si>
    <t>Ownership history for m24 sniper rifle serial number E6374603.</t>
  </si>
  <si>
    <t>2024-037</t>
  </si>
  <si>
    <t>Manetirony Clerverain</t>
  </si>
  <si>
    <t>The plaintiff on his behalf and his families brought this tort allegation against the above agency for relief
Under the Federal Tort Claim Act ("FTCA"), which waive its sovereign Immunity for the tort of federal
laws Enforcement officer acting with the scope of their employment or for intervening clause under the Act, as
injuries in fact claims against the United States while in their custody, or exposure to Criminal Enterprise by
Illegal Laws, or Victim of Genocide, Apartheid and
Extortion and Crimes against Humanity or by exposure him to illegal Deportation or Mass deportation in
contradicting with congress intent under the laws.</t>
  </si>
  <si>
    <t>2024-038</t>
  </si>
  <si>
    <t xml:space="preserve">Jacqueline Schluger </t>
  </si>
  <si>
    <t xml:space="preserve">•	Any direct correspondence between your agency and: Congressman James Daniel (Dan) Bishop or the staff or representatives of James Daniel (Dan) Bishop, in his capacity as a United States Congressman, State Representative, or as a private citizen, (all dates-present). 
•	Any Freedom of Information Act (or public records) requests filed regarding Congressman James Daniel (Dan) Bishop or the staff or representatives of James Daniel (Dan) Bishop, in his capacity as a United States Congressman, State Representative, or as a private citizen and responsive documents to those requests, (all dates-present). 
</t>
  </si>
  <si>
    <t>2024-039</t>
  </si>
  <si>
    <t>An Hoang</t>
  </si>
  <si>
    <t>Guidance documents. What were the CEQ use or solve the pollution or any related materials developed by the Council on Environmental Quality (CEQ) pertaining to pollution control and mitigation strategies between January 1, 2023, and December 31, 2023. </t>
  </si>
  <si>
    <t>2024-040</t>
  </si>
  <si>
    <t>Logs of comms between CEQ and members of Congress for November 23</t>
  </si>
  <si>
    <t>2024-041</t>
  </si>
  <si>
    <t>OGE waivers in CEQ for November 23</t>
  </si>
  <si>
    <t>2024-042</t>
  </si>
  <si>
    <t>FOIA logs for November 23</t>
  </si>
  <si>
    <t>2024-043</t>
  </si>
  <si>
    <t>list of SGE employees in CEQ in November  23</t>
  </si>
  <si>
    <t>2024-044</t>
  </si>
  <si>
    <t>Acknowledged 12/15/23; pushed back on the request for briefing materials as overly broad. Search submitted.</t>
  </si>
  <si>
    <t>: From the month of November 2023, all of the following records from Jalonne White-Newsome, Senior Director,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t>
  </si>
  <si>
    <t>2024-045</t>
  </si>
  <si>
    <t>Adrianne</t>
  </si>
  <si>
    <t>Acknowledged 12/15/23; pushed back on the request for briefing materials as overly broad. Search submitted; Adrianne conducted search; production requested; First release sent 7/5/24</t>
  </si>
  <si>
    <t>From the month of November 2023, all of the following records from Brenda Mallory, Chair,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 For any potentially responsive documents please include all file attachments regardless of type and the entire email chain for completeness</t>
  </si>
  <si>
    <t>2024-046</t>
  </si>
  <si>
    <t>No records found</t>
  </si>
  <si>
    <t>FOIA Request for Spratly Islands Dear Sir/Madam, I am submitting a Freedom of Information Act (FOIA) request seeking access to know exactly how it is used with other Asian countries? I am particularly interested in any correspondence, reports, or memos that were exchanged by the Central Intelligence Agency (CIA) between January 1, 2023, and December 31, 2023 In addition, specially attach any relevant document relating interagency correspondence or collaboration between the CIA and other government agencies. </t>
  </si>
  <si>
    <t>2024-047</t>
  </si>
  <si>
    <t>What were the CEQ use or solve the pollution or any related materials developed in Connecticut?</t>
  </si>
  <si>
    <t>2024-048</t>
  </si>
  <si>
    <t>Michael Swistara</t>
  </si>
  <si>
    <t xml:space="preserve">1.	For all direct loans made to confined animal feeding operations (“CAFOs”) during the period specified below, all draft and final environmental review documents, including environmental screening worksheets, environmental assessments, and environmental impact statements, prepared for these loans.
2.	For all loan guarantees made to CAFOs during the period specified below, all draft and final environmental review documents, including environmental screening worksheets, environmental assessments, and environmental impact statements, prepared for these loan guarantees.
3.	All Notices of Intent and Notices of Availability of environmental documents, including environmental screening worksheets, environmental assessments, and environmental impact statements, that have been published in local media or local newspapers to provide notice to communities of direct loans and loan guarantees to CAFOs. See 7 C.F.R. § 799.15; 40 C.F.R.§1506.6.
ALDF requests these records for the period of January 1, 2022, through the date of request. 
</t>
  </si>
  <si>
    <t>2024-049</t>
  </si>
  <si>
    <t>Copies of all implementing directives, orders, memorandums, policies, guidance, or memorandums of understanding (MOUs) pertaining to Executive Order 14019 or (E.O. 14019): Promoting Access to Voting. All communications, contracts, or memorandums of understanding (MOUs) with 501c3’s (non-profits), or other 501c entities that are non-governmental agencies with reference to coordination or implementation of E.O. 14019. All guidance, directives, memorandums, or legal opinions on the Hatch Act obligations relevant to the implementation of E.O. 14019. Please limit the search from 7 March, 2021 to present</t>
  </si>
  <si>
    <t>2024-050</t>
  </si>
  <si>
    <t>Copies of all implementing directives, orders, memorandums, policies, guidance, or memorandums of understanding (MOUs) pertaining to Executive Order 14052 (E.O. 14052): Implementation of the Infrastructure Investment and Jobs Act. Subsequently (in relation to E.O. 14052), all directives, orders, memorandums, policies, guidance, or memorandums of understanding (MOUs), or contracts pertaining to the Infrastructure Implementation Task Force, Justice40 Initiative, or mentioning ‘environmental justice’. Please limit the timeframe of the search from November 15, 2021 to present. </t>
  </si>
  <si>
    <t>2024-051</t>
  </si>
  <si>
    <t>Copies of all implementing directives, orders, memorandums, policies, guidance, or memorandums of understanding (MOUs) pertaining to Executive Order 14008 or (E.O. 14008): Tackling the Climate Crisis at Home and Abroad. Subsequently, all directives, orders, memorandums, policies, guidance, memorandums of understanding (MOUs), or agency implementing instructions pertaining to ‘climate change’, ‘climate risk’, ‘climate policy’, or ‘environmental justice’</t>
  </si>
  <si>
    <t>2024-052</t>
  </si>
  <si>
    <t>Matthew Petti</t>
  </si>
  <si>
    <t>Any mass communication (such as "all-staff emails", memos, or bulletins) sent out by your agency's leadership to staff or interns in response to the Fall 2023 interns' open letter on Israel and Palestine, reported on December 6, 2023 by NBC News.</t>
  </si>
  <si>
    <t>2024-053</t>
  </si>
  <si>
    <t>Howard QC'ing Part 3</t>
  </si>
  <si>
    <t>Raj Abhyanker</t>
  </si>
  <si>
    <t>copies of all records of public communications directed to the Office of the Vice President Mike Pence.</t>
  </si>
  <si>
    <t>2024-054</t>
  </si>
  <si>
    <t>Use search from 44</t>
  </si>
  <si>
    <t>From the month of December 2023, all of the following records from Jalonne White-Newsome, Senior Director,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 </t>
  </si>
  <si>
    <t>2024-055</t>
  </si>
  <si>
    <t>From the month of December 2023, all of the following records from Brenda Mallory, Chair,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t>
  </si>
  <si>
    <t>2024-056</t>
  </si>
  <si>
    <t>Logs of comms between CEQ and members of Congress for December 23</t>
  </si>
  <si>
    <t>2024-057</t>
  </si>
  <si>
    <t>OGE waivers in CEQ for December 23</t>
  </si>
  <si>
    <t>2024-058</t>
  </si>
  <si>
    <t>FOIA logs for December 23</t>
  </si>
  <si>
    <t>2024-059</t>
  </si>
  <si>
    <t>list of SGE employees in CEQ in December  23</t>
  </si>
  <si>
    <t>2024-060</t>
  </si>
  <si>
    <t>Andrew Fowler</t>
  </si>
  <si>
    <t xml:space="preserve">To help focus my application I have restricted it to  the period of  January 2020 to September, 2021.
In trying to understand the details of how this agreement regarding AUKUS and the submarines was reached I seek access to the following information held by the United States Government. 
1.  Any notes, talking points, notifications, or records of any description which relate to the involvement of President Biden in the creation of AUKUS and or the Australian nuclear powered submarine project. 
2.  Any notes, talking points, notifications or records of any description which relate to the need for nuclear powered submarines for Australia, involving Mr Jake Sullivan and Mr Kurt Campbell and or President Biden.
3.  Any notes, talking points, notifications, or records of any description which relate to the involvement of the Australian Mr Andrew Shearer and or Mr Arthur Sinodinos. 
4. Any notes, talking points, notifications, or records of any description which relate to  French conventionally powered submarines (which were to be bought by Australia) and/or their capability and or compatibility/interchangeability with US nuclear powered boats.
</t>
  </si>
  <si>
    <t>2024-061</t>
  </si>
  <si>
    <t>Adrianne conducting search 199 records on SP</t>
  </si>
  <si>
    <t>Protect the Public's Trust, Morgan Yardis</t>
  </si>
  <si>
    <t>Records re. CEQ Communications with Zoe Lofgren and Valerie</t>
  </si>
  <si>
    <t>2024-062</t>
  </si>
  <si>
    <t>Hector conducting search 702 records on SP</t>
  </si>
  <si>
    <t>Records re. CEQ Communications with CDP Worldwide</t>
  </si>
  <si>
    <t>2024-063</t>
  </si>
  <si>
    <t xml:space="preserve">Kendez Parker </t>
  </si>
  <si>
    <t>signed oath of office of the vice president</t>
  </si>
  <si>
    <t>2024-064</t>
  </si>
  <si>
    <t>Propublica, Sharon Lerner</t>
  </si>
  <si>
    <t>Any and all communications, including emails, phone records, calendar items, meeting notes, memoranda written correspondence, video and photographs, that include the keywords “plastic” or “chemical recycling” or “treaty” sent to or between Jonathan Black, Senior Director for Toxic Chemicals and Plastic Pollution Prevention, Council on Environmental Quality staff and any employees or representatives of the following organizations and companies</t>
  </si>
  <si>
    <t>2024-065</t>
  </si>
  <si>
    <t>Records of ethics guidance, SF50s, and recusal statements by, for or issued to CEQ employees; all waivers, impartiality decisions, or authorizations issued to CEQ employees exempting them from any part of their obligations as defined in relevant laws, regulations, rules, and/or the Biden Administration’s Ethics Pledge, including 18 U.S.C. § 208, 5 C.F.R § 2635.502, and 5 C.F.R. § 2635.503 and any records of communications between employees of the agency ethics office, as well as any records and communications between the agency ethics office and CEQ employees regarding waivers or authorizations.</t>
  </si>
  <si>
    <t>2024-066</t>
  </si>
  <si>
    <t xml:space="preserve">All written correspondence exchanged between any State(s) and the Agency concerning the designation of the Agency as a voter registration agency, pursuant to section 7(a)(3)(B)(ii) of the National Voter Registration Act. Any and all documents that pertain to the formalization or execution of the designation of the Agency as a voter registration agency, pursuant to the requirements of section 7(a)(3)(B)(ii) of the National Voter Registration Act. </t>
  </si>
  <si>
    <t>2024-067</t>
  </si>
  <si>
    <t>GG Conducting Review; Howard QCing</t>
  </si>
  <si>
    <t>Documents sufficient to account for all agency communications with DEMOS (501c3) (EIN:13-4105066). Documents sufficient to account for all emails to/from DEMOS (domain: @demos.org). Documents sufficient to account for all meeting invites, meeting records, meeting transcripts, or listening session records or transcripts for meetings where DEMOS representatives, principals, or contractors were present</t>
  </si>
  <si>
    <t>2024-068</t>
  </si>
  <si>
    <t xml:space="preserve">GG Conducting Search </t>
  </si>
  <si>
    <t>Documents sufficient to account for all marketing materials the agency has created, implemented, or disseminated in support of implementing Executive Order 14019 including but not limited to print, advertising, social media, and other marketing materials and marketing activities. Documents sufficient to account for all grants issued or pending in support of Executive Order 14019 to any non-profit or commercial entity. Documents sufficient to account for the number of Voter Registration or vote-by-mail ballot application forms distributed or received by the agency under Executive Order 14019. Documents sufficient to account for all agency notes, meeting agendas, calendar invites, pre-read documents, memorandums, or implementing plans or directives pertaining to Executive Order 14019.</t>
  </si>
  <si>
    <t>2024-069</t>
  </si>
  <si>
    <t>Documents sufficient to account for all FOIA logs, FOIA appeal logs, and Mandatory Declassification Review logs for the year of 2023 (1 January 2023 to 31 December, 2023). Documents sufficient to account for all FOIA logs and FOIA appeal logs from 1 January 2024, to 31 January, 2024. Documents sufficient to account for the most updated organizational hierarchy chart of the agency, as all as the most recent organizational hierarchy chart for the Office of the Senior-most Executive of the Agency (such as the Office of the Administrator, or Office of the Secretary).</t>
  </si>
  <si>
    <t>2024-070</t>
  </si>
  <si>
    <t>Samuel Macon</t>
  </si>
  <si>
    <t xml:space="preserve">Records re. Environmental Assement for Lower Colorodo RIver </t>
  </si>
  <si>
    <t>2024-071</t>
  </si>
  <si>
    <t>2024-072</t>
  </si>
  <si>
    <t>2024-073</t>
  </si>
  <si>
    <t>2024-074</t>
  </si>
  <si>
    <t>2024-075</t>
  </si>
  <si>
    <t>Nicholas Haverilla</t>
  </si>
  <si>
    <t xml:space="preserve">Records re. environmental conditions for property in Brooklyn </t>
  </si>
  <si>
    <t>2024-076</t>
  </si>
  <si>
    <t>2024-077</t>
  </si>
  <si>
    <t>2024-078</t>
  </si>
  <si>
    <t>Glomar Responses</t>
  </si>
  <si>
    <t>2024-079</t>
  </si>
  <si>
    <t xml:space="preserve">Training Materials </t>
  </si>
  <si>
    <t>2024-080</t>
  </si>
  <si>
    <t>Social Media Accounts </t>
  </si>
  <si>
    <t>2024-081</t>
  </si>
  <si>
    <t xml:space="preserve">EEO Policies </t>
  </si>
  <si>
    <t>2024-082</t>
  </si>
  <si>
    <t xml:space="preserve">GS-15 and SES employees </t>
  </si>
  <si>
    <t>2024-083</t>
  </si>
  <si>
    <t>Documents sufficient for the vacancy or occupancy rates of the agency’s largest building or headquarters building</t>
  </si>
  <si>
    <t>2024-084</t>
  </si>
  <si>
    <t>Documents sufficient to account for all legal opinions, policies, or authorities documents (such as NSM’s, NSPM’s, Execution Orders, Operations Orders, Fragmentary Orders, etc) created, generated, drafted, or retained by the agency mentioning ‘commercially available information’, ‘CAI’, ‘publicly available information’, ‘PAI’, ‘advertising technology’, or ‘adtech’</t>
  </si>
  <si>
    <t>2024-085</t>
  </si>
  <si>
    <t>Alex Ingrams</t>
  </si>
  <si>
    <t xml:space="preserve">, I would like to access the undisclosed public comments submitted as part of CEQ’s regulatory proposal in the docket number CEQ-2019-0003-0001. As part of the proposed rule, ‘Update to the Regulations Implementing the Procedural Provisions of the National Environmental Policy Act’, the CEQ invited public comments in 2019. According to the docket information on regulations.gov, there were 1,145,572 public comments received. However, only 720,590 were made public on regulations.gov. That means that 424,982 public comments are missing. I understand that there are often good reasons for withholding some comments (e.g., duplicate comments, silly comments, obscene comments etc). However, I would like to see the original missing comments to understand better what those comments contained. </t>
  </si>
  <si>
    <t>2024-086</t>
  </si>
  <si>
    <t>sophia to research</t>
  </si>
  <si>
    <t>Stephen Bolin</t>
  </si>
  <si>
    <t xml:space="preserve">My request pertains to the agency's information systems — the systems employed to store, process, and manage all data and records. Under FOIA, agencies are mandated to publish an index of their significant information systems along with a comprehensive description of each. This is to facilitate a clearer understanding of the database(s) the agency possesses, thus streamlining the process of requesting specific pieces of information. Please compile and forward any documents, handbooks, manuals, or other similar records that delineate the structure, purpose, function, and operation of your agency’s information systems. </t>
  </si>
  <si>
    <t>2024-087</t>
  </si>
  <si>
    <t>Christine Bunting</t>
  </si>
  <si>
    <t xml:space="preserve">I'm hoping to find information regarding the closure (i.e. why it was closed and sampling done for closure) and prior usage for a closed landfill in the City of El Dorado, KS (City of El Dorado #4, 008-ELD#4, D-1581, 117654). </t>
  </si>
  <si>
    <t>2024-088</t>
  </si>
  <si>
    <t>Search complete; review phase </t>
  </si>
  <si>
    <t>Sharon Lerner</t>
  </si>
  <si>
    <t xml:space="preserve">All communications, including emails, phone records, calendar items, meeting notes, memoranda, written correspondence, video and photographs, that include the keywords “plastic” or “chemical recycling” or “treaty” sent to or between Ryann Howard, Advisor for Plastic Pollution, Council on Environmental Quality, Executive Office of the President, and any employees or representatives of the following organizations and companies: 
Alliance to End Plastic Waste, aka AEPW; American Chemistry Council, aka ACC; American Fuel and Petrochemical Manufacturers, aka AFPM; EPS Industry Alliance, aka Expanded Polystyrene Alliance, aka EPS-IA; NAPCOR, aka the National Association for PET Container Resources; Indorama; Plastic Industry Association, aka PIA; Recycling Partnership; Vinyl Institute; ExxonMobil; Dow; Chevron; Shell. 
</t>
  </si>
  <si>
    <t>2024-089</t>
  </si>
  <si>
    <t xml:space="preserve">All communications, including emails, phone records, calendar items, meeting notes, memoranda, written correspondence, video and photographs, that include the keywords “plastic” or “chemical recycling” or “treaty” sent to or between Jonathan Black, Senior Director for Toxic Chemicals and Plastic Pollution Prevention, Council on Environmental Quality staff and any employees or representatives of the following organizations and companies: _x000D_
Alliance to End Plastic Waste, aka AEPW; American Chemistry Council, aka ACC; American Fuel and Petrochemical Manufacturers, aka AFPM; EPS Industry Alliance, aka Expanded Polystyrene Alliance, aka EPS-IA; NAPCOR, aka the National Association for PET Container Resources; Indorama; Plastic Industry Association, aka PIA; Recycling Partnership; Vinyl Institute; ExxonMobil; Dow; Chevron; Shell. _x000D_
</t>
  </si>
  <si>
    <t>2024-090</t>
  </si>
  <si>
    <t>Jennifer LeGault</t>
  </si>
  <si>
    <t>provide us with a copy of your entire file regarding the above-mentioned incident (the fire/explosion event on May 15, 2023 at our client’s Insured, Marathon Petroleum Corporation (“Insured”) at their Galveston Bay Refinery property located in 2401 5th Ave S, Texas City, Texas (“the Property”).). Our request includes, but is not limited to, any and all documents, cause and origin reports, correspondence, notes, memoranda, investigations, inspections, photographs (moving or still), videotapes, audiotapes, laboratory testing results, witness statements and/or interviews (written, recorded or otherwise) or any other documentation or tangible items of any kind whatsoever.</t>
  </si>
  <si>
    <t>2024-091R</t>
  </si>
  <si>
    <t>Ready to go out; waiting for OMB consultation to come back</t>
  </si>
  <si>
    <t>Referral by FPISC - Copies of all implementing directives,
orders, memorandums, policies, guidance, or
memorandums of understanding (MOUs) pertaining to
Executive Order 14052 (E.O. 14052): Implementation
of the Infrastructure Investment and Jobs Act.
Subsequently (in relation to E.O. 14052), all directives,
orders, memorandums, policies, guidance, or
memorandums of understanding (MOUs), or contracts
pertaining to the Infrastructure Implementation Task
Force, Justice40 Initiative, or mentioning
‘environmental justice’. Please limit the timeframe of
the search from November 15, 2021 to present.</t>
  </si>
  <si>
    <t>2024-092R</t>
  </si>
  <si>
    <t>Referral by FPISC - Copies of all implementing directives,_x000D_
orders, memorandums, policies, guidance, or_x000D_
memorandums of understanding (MOUs) pertaining to_x000D_
Executive Order 14008 or (E.O. 14008): Tackling the_x000D_
Climate Crisis at Home and Abroad. Subsequently, all_x000D_
directives, orders, memorandums, policies, guidance,_x000D_
memorandums of understanding (MOUs), or agency_x000D_
implementing instructions pertaining to ‘climate_x000D_
change’, ‘climate risk’, ‘climate policy’, or_x000D_
‘environmental justice’. Please limit the search from_x000D_
January 27, 2021 to present.</t>
  </si>
  <si>
    <t>2024-093</t>
  </si>
  <si>
    <t>Ezra Urigwe</t>
  </si>
  <si>
    <t xml:space="preserve">Colliers Engineering &amp; Design is conducting a Phase I ESA for an approximate 4.0-ac Subject Property located at 1204 Gap-Newport Pike, Avondale, PA 19311. (See map attached). A representative parcel is given below: • Chester CAD Parcel ID: 5905 01200400. • Situs: 1204 Gap-Newport Pike, Avondale, PA 19311 • Owner: TRUITT NANCY • Approximate coordinates: 39°50'17.5"N 75°47'56.3"W Does agency staff or internal database have any responsive information regarding Underground Storage Tanks (USTs) within or adjacent to the boundaries of the property listed above? Are there any known Leaking Petroleum Storage Tanks (LPSTs) on the property listed above, or those adjoining the property listed above? Is agency staff aware of any environmental concerns regarding groundwater or surface water on or near the property listed above? Are there any other known environmental concerns in relation to the property listed above? Are there any known natural gas utilities, or pipelines, on the property listed above? Are reports available regarding any significant hazardous spills or incidents within a 1-mile radius of the property listed above? Are there any known brownfields or landfills within a 1-mile radius of the property listed above? </t>
  </si>
  <si>
    <t>2024-094</t>
  </si>
  <si>
    <t>Oluwatomisin Alausa</t>
  </si>
  <si>
    <t>the recycling process in Lubbock Texas. As far as I know, residents are encouraged to recycle and some departments On Texas Tech's campus are required to recycle. Where does the trash go?</t>
  </si>
  <si>
    <t>2024-095</t>
  </si>
  <si>
    <t>Logs of comms between CEQ and members of Congress for January 24</t>
  </si>
  <si>
    <t>2024-096</t>
  </si>
  <si>
    <t>OGE waivers in CEQ for January 24</t>
  </si>
  <si>
    <t>2024-097</t>
  </si>
  <si>
    <t>FOIA logs for January 24</t>
  </si>
  <si>
    <t>2024-098</t>
  </si>
  <si>
    <t>list of SGE employees in CEQ in January 24</t>
  </si>
  <si>
    <t>2024-099</t>
  </si>
  <si>
    <t xml:space="preserve">Marlon Daniel Hernandez </t>
  </si>
  <si>
    <t xml:space="preserve">Immigration Status </t>
  </si>
  <si>
    <t>2024-100</t>
  </si>
  <si>
    <t>Brenda Mallory Records</t>
  </si>
  <si>
    <t>2024-101</t>
  </si>
  <si>
    <t xml:space="preserve">JalonneWhite-Newsome Records </t>
  </si>
  <si>
    <t>2024-102</t>
  </si>
  <si>
    <t>GAO, Joe Thomas</t>
  </si>
  <si>
    <t>PM 2.5</t>
  </si>
  <si>
    <t>2024-103</t>
  </si>
  <si>
    <t>Thomas Reuters, Alexandra Ulmeer</t>
  </si>
  <si>
    <t>D. Trump presidential nominee briefings</t>
  </si>
  <si>
    <t>2024-104</t>
  </si>
  <si>
    <t xml:space="preserve">All FOIA request made by D. Trump </t>
  </si>
  <si>
    <t>2024-105</t>
  </si>
  <si>
    <t xml:space="preserve">2013 FOIA request </t>
  </si>
  <si>
    <t>2024-106</t>
  </si>
  <si>
    <t>2024-107</t>
  </si>
  <si>
    <t>2024-108</t>
  </si>
  <si>
    <t>2024-109</t>
  </si>
  <si>
    <t>2024-110</t>
  </si>
  <si>
    <t>2014 FOIA request </t>
  </si>
  <si>
    <t>2024-111</t>
  </si>
  <si>
    <t>2024-112</t>
  </si>
  <si>
    <t xml:space="preserve">Dwayne Triplett Jr. </t>
  </si>
  <si>
    <t>UFOs, space pictures/programs , all confidential tools resources and sponsorships, scholarships and grants resources </t>
  </si>
  <si>
    <t>2024-113</t>
  </si>
  <si>
    <t>2015 FOIA request </t>
  </si>
  <si>
    <t>2024-114</t>
  </si>
  <si>
    <t>2024-115</t>
  </si>
  <si>
    <t>2024-116</t>
  </si>
  <si>
    <t>2024-117</t>
  </si>
  <si>
    <t>2024-118</t>
  </si>
  <si>
    <t>2016 FOIA request </t>
  </si>
  <si>
    <t>2024-119</t>
  </si>
  <si>
    <t>2024-120</t>
  </si>
  <si>
    <t>2024-121</t>
  </si>
  <si>
    <t>2024-122</t>
  </si>
  <si>
    <t>2024-123</t>
  </si>
  <si>
    <t>2024-124</t>
  </si>
  <si>
    <t>2017 FOIA request </t>
  </si>
  <si>
    <t>2024-125</t>
  </si>
  <si>
    <t>2024-126</t>
  </si>
  <si>
    <t>2024-127</t>
  </si>
  <si>
    <t>Kristen Tonche</t>
  </si>
  <si>
    <t>Hazardous Spill Response Records - Environmental Incident Reports - Emergency Response Reports All records for the property assigned the ID numbers in Liberty County, Texas: -22309 -32348 -172280 -22310 -26660 -26794 -26822 -26782 -26815 -26796</t>
  </si>
  <si>
    <t>2024-128</t>
  </si>
  <si>
    <t>2017‐69 2017‐74 2017‐79 2017‐84 2017‐70 2017‐75 2017‐80 2017‐85 2017‐71 2017‐76 2017‐81 2017‐86 2017‐72 2017‐77 2017‐82 2017‐87 2017‐73 2017‐78 2017‐83 2017‐88</t>
  </si>
  <si>
    <t xml:space="preserve">2024-129 </t>
  </si>
  <si>
    <t xml:space="preserve">2017‐89 2017‐94 2017‐99 2017‐104C 2017‐90 2017‐95 2017‐100 2017‐105 2017‐91 2017‐96 2017‐101 2017‐106 2017‐92 2017‐97 2017‐102 2017‐107 2017‐93 2017‐98 2017‐103 2017‐108 </t>
  </si>
  <si>
    <t>2024-130</t>
  </si>
  <si>
    <t xml:space="preserve">2017‐109 2017‐114 2017‐119 2017‐124 2017‐110 2017‐115 2017‐120 2017‐125 2017‐111 2017‐116 2017‐121 2017‐126 2017‐112 2017‐117 2017‐122 2017‐127 2017‐113 2017‐118 2017‐123 2017‐128 </t>
  </si>
  <si>
    <t>2024-131</t>
  </si>
  <si>
    <t xml:space="preserve">2017‐129 2017‐134C 2017‐139 2017‐144 2017‐130 2017‐135 2017‐140 2017‐145 2017‐131 2017‐136 2017‐141 2017‐146 2017‐132 2017‐137 2017‐142 2017‐147 2017‐133 2017‐138 2017‐143 2017‐148 </t>
  </si>
  <si>
    <t>2024-132</t>
  </si>
  <si>
    <t xml:space="preserve"> 2017‐149 2017‐154 2017‐159 2017‐164 2017‐150 2017‐155 2017‐160 2017‐165 2017‐151 2017‐156 2017‐161 2017‐166 2017‐152 2017‐157 2017‐162 2017‐167 2017‐153 2017‐158 2017‐163 2017‐168 </t>
  </si>
  <si>
    <t xml:space="preserve">2024-133 </t>
  </si>
  <si>
    <t>Search complete, review phase</t>
  </si>
  <si>
    <t>Summer Steinsrud</t>
  </si>
  <si>
    <t>records to do with lithium-ion (electric car battery) disposal in the United States - specifically in the state of Hawaiʻi if possible. </t>
  </si>
  <si>
    <t>2024-134</t>
  </si>
  <si>
    <t>Briefing papers, memorandums of conversation, meeting minutes, and agendas from a 1996 meeting between CEQ Senior Analyst Steve Seidel and members of the Global Climate Coalition (GCC). </t>
  </si>
  <si>
    <t xml:space="preserve">2024-135 </t>
  </si>
  <si>
    <t>records from Jalonne White-Newsome, Senior Director,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 </t>
  </si>
  <si>
    <t>2024-136</t>
  </si>
  <si>
    <t>From the month of February 2024, all of the following records from Brenda Mallory, Chair,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 </t>
  </si>
  <si>
    <t>2024-137</t>
  </si>
  <si>
    <t>All communications to/from the Chief FOIA Officer, and any officers, employees, or contractors within the agency's FOIA office mentioning, 'Heritage', 'Heritage Foundation', 'Mike Howell', 'Kevin Roberts', 'Roman Jankowski', or 'Colin Aamot'. </t>
  </si>
  <si>
    <t>2024-138</t>
  </si>
  <si>
    <t>Documents sufficient to account for all finalized strategic plans for implementing Executive Order 14019 (EO 14019), or related plan documents that were submitted to Susan Rice or the Office of Management and Budget (OMB) relating to implementation of EO 14019. Documents sufficient to account for the basis, criteria, and approval authority by which third party organizations will be approved to conduct voter registration activities on federal agency premises under EO 14019. Documents or lists sufficient to account for all third party orgnizations currently approved to conduct voter registation acitivities on the agency's premises. Background: E.O. 14019 directed every federal agency 'to submit to the White House a plan outlining the ways the agency can promote voter registration and voter participation.' (https://tenney.house.gov/sites/evo-subsites/tenney.house.gov/files/evo-media-document/1.19.22_Letter%20to%20OMB%20on%20Voting%20EO_Final.pdf). </t>
  </si>
  <si>
    <t>2024-139</t>
  </si>
  <si>
    <t>Logs of comms between CEQ and members of Congress for February 24</t>
  </si>
  <si>
    <t>2024-140</t>
  </si>
  <si>
    <t>OGE waivers in CEQ for February 24</t>
  </si>
  <si>
    <t>2024-141</t>
  </si>
  <si>
    <t>FOIA logs for February 24</t>
  </si>
  <si>
    <t>2024-142</t>
  </si>
  <si>
    <t>list of SGE employees in CEQ in February 24</t>
  </si>
  <si>
    <t>2024-143</t>
  </si>
  <si>
    <t>Marcia Urquiza</t>
  </si>
  <si>
    <t>A copy of the conciliation agreement I had on February 27, 2023, with The Arlington County Office of Human Rights regarding the 2 emotional support animals to Parc Rosslyn Apartments.</t>
  </si>
  <si>
    <t>2024-144</t>
  </si>
  <si>
    <t>Dwayne Triplett jr</t>
  </si>
  <si>
    <t xml:space="preserve">Send grants, scholarships, sponsorships, all Treasury resources, UFO programs, bigfoot sightings, lochness monster sightings, January 6 birthday resources. Adoption resources. All previous holiday celebration vendors. Starlink and all available satellite maps. All supplier resources, all mailing address resources. All polygraph programs, all military program names. All international programs. All united kingdom charities. All usa charities. All cash in mind foundations. All prize foundations. Unofficial Royal resources. All agencies transcripts worldwide. All mayor contacts and resources, all sensate resources, senate placement resources, all tornado radar resources, all press resources, all faa incident resources, all black box resources, all classified transcripts, all agency maps. All nuclear programs, all crop circle resources, all ancient tablets, mummies, inventions, inventor resources, all directories money, contacts, email lists, resources. All churches resources, pantry resources, community action resources, plasma donation center resources, college directories, college prizes, stock market resources, mining resources, all IP wipo offices resources, all us embassies visas resources. All FDA drugs lists, all senate bills directories, all navy, marines, us army resources, all marijuana programs, all govdelivery resources, all comic con resources, music festival resources, Disney resources, Hollywood studios resources, amusement parks resources, state fair resources, real haunted houses, demonic resources, witch cults, all new films lists, film festivals, motion pictures resources, Christmas programs, toy drives all resources, all thanksgiving holiday resources blood drives etc, all new years decorations events, all railroad maps, all oilfield maps, diamond mining companies, affiliate marketing programs, all pipeline companies and resources, all protest movement resources, a Whitehouse books, libraries and resources, all USPTO prizes directories, all us medal directories, all scavenger hunt directories, all treasure hunt directories, all gig economy directories etc. A usa stock bond directories, old Treasury programs, books partners and directories resources requests and vendors. All usa sports resources, all Bermuda triangle disappearances, lost flight recorder stories. All land grants foundations etc. Pbs and all local media cartoon programs new and old, time machines all secret cool program directories, abandoned gold, cash, oilfields, diamonds, toys, electronics, waste management companies, CompTIA resources, certifications resources. Film screener resources. All major media resources. All nasa programs. </t>
  </si>
  <si>
    <t>2024-145</t>
  </si>
  <si>
    <t>Shelley Snow </t>
  </si>
  <si>
    <t xml:space="preserve">Current and previous environmental studies of ecosystems in the Fish Lake National forest in Utah. This is the Twin Creeks area. Map provided and general Address: 66 West Twin Creeks RD, Fish Lake Utah, 84701. Including: Future development on property, sensitivity of the environment when constructing new waterlines for existing properties. Contractors don't seem to care. Maps: /Users/shelleysnow/Desktop/IMG_2164.jpegMaps: /Users/shelleysnow/Desktop/IMG_2165.jpeg </t>
  </si>
  <si>
    <t>YES</t>
  </si>
  <si>
    <t xml:space="preserve">2024-146 </t>
  </si>
  <si>
    <t>Chris Stanley</t>
  </si>
  <si>
    <t>within the range of January 20, 2021, until the date the search begins: • All records that include the following terms: o “America the Beautiful” o “ATB” o “Atlas” • All records of communications between the custodians and anyone at the Department of Agriculture, Farm Production and Conservation Business Center, Farm Service Agency, Natural Resources Conservation Service, Department of Interior, Bureau of Land Management, US Geological Survey, and the National Oceanic and Atmospheric Administration about the development of the American Conservation and Stewardship Atlas (could be called simply “Atlas”). </t>
  </si>
  <si>
    <t>2024-147</t>
  </si>
  <si>
    <t>NPR, Michael Copley</t>
  </si>
  <si>
    <t>All electronic copies of emails, memos, reports, meeting notes and/or calendar entries created by or sent to Brenda Mallory, Jonathan Black (Jonathan.Y.Black@ceq.eop.gov) and/or Ryann N. Howard (Ryann.N.Howard@ceq.eop.gov) between May 1, 2022, and March 14, 2024, that relate to plastic waste and pollution and/or negotiations for a United Nations treaty on plastic waste and pollution. Please exclude listserv emails and similar mass communications.</t>
  </si>
  <si>
    <t>2024-148</t>
  </si>
  <si>
    <t xml:space="preserve">Functional Government, Chris Stanley </t>
  </si>
  <si>
    <t>The latest version of any guidelines, style guides, or similar documents distributed to agency employees that include guidance on usage of gender-inclusive or gender-neutral language for communications by agency officials. Please see the request letter for additional details.</t>
  </si>
  <si>
    <t>2024-149</t>
  </si>
  <si>
    <t>From January 1, 2021 to the present documents sufficient for all communications (including emails or meeting invites) between the agency and the email domains @demos.org, @electionexcellence.org, @sentencingproject.org, @aclu.org, @campaignlegal.org, @advancingjustice-aajc.org, @fairfight.com, @techandciviclife.org, @electioninnovation.org. @ndrn.com, @aapd.com, @narf.org, @lwv.org, @maldef.org, @fairelectionscenter.org, @civilrights.org, @opensocietyfoundations.org, @taketheplej.org, @modernelections.org, @funderscommittee.org, @newventurefund.org, @faircount.org, @brennancenter.org, @democracyfund.org, @democracyfundvoice.org, @rockthevote.org, @northfund.org, @triggerthevote.com mentioning 'election', 'election integrity', 'executive order', '14019', 'VRA', or 'voter registration.’</t>
  </si>
  <si>
    <t>2024-150</t>
  </si>
  <si>
    <t>Fabian Wedderbum</t>
  </si>
  <si>
    <t xml:space="preserve">Travel History </t>
  </si>
  <si>
    <t>2024-151</t>
  </si>
  <si>
    <t>Coline Aamot</t>
  </si>
  <si>
    <t>From January 1, 2022 to present copies of all mandatory training materials provided to agency employees, contractors, or appointees mentioning 'SOGIE'</t>
  </si>
  <si>
    <t>2024-152</t>
  </si>
  <si>
    <t>Copies of all documents produced in response to Congressional inquiries, Congressional subpoenas, or in response to Congressional communications with the agency, from October 1, 2023 to present. Copies of all documents produced from the agency to any Congressional Committee or personal office from October 1, 2023 to present. Additionally, please exclude any documents that would be considered casework on behalf of a singular constituent to/from a Congressional office </t>
  </si>
  <si>
    <t>2024-153</t>
  </si>
  <si>
    <t xml:space="preserve">From January 1, 2022 to present any filed complaints, disciplinary actions, human resources disputes, litigation notices, or settlements (or settlement negotiations) for or against any SES employees, GS-15 employees, or any appointees (including Schedule C or detailed Appointees). </t>
  </si>
  <si>
    <t>2024-154</t>
  </si>
  <si>
    <t>Cables, memcons, briefing papers, agendas, minutes, analyses, and assessments about the following meetings:
1) Major Economies Process on Energy Security and Climate Change Meeting I, held in Washington, DC, September 27-28, 2007
2) Major Economies Process on Energy Security and Climate Change Meeting II, held in Honolulu, Hawaii, January 30-31, 2008
3) Major Economies Process on Energy Security and Climate Change Meeting III, held in Paris France, April 17-18, 2008
Please include the office of Council of Environmental Quality Chairman Jim Connaughton in your search. Please exclude documents that are of a purely administrative or logistical nature, or which provide information that is already publicly available, i.e., news briefings, press clippings, published academic or foundation reports and studies, and the archived Bush White House Website (http://2001-2009.state.gov/g/oes/climate/mem/). Please omit from your search and review all copies of press and media reports as well as all Council of Environmental Quality press statements and press releases.</t>
  </si>
  <si>
    <t>2024-155</t>
  </si>
  <si>
    <t xml:space="preserve">Sean McMinn </t>
  </si>
  <si>
    <t xml:space="preserve">Award IDs and/or links to all awards as they appear in USA Spending made under each of the following Inflation Reduction Act programs. For each award, please include the recipient and the amount obligated. If possible, please also include the date of obligation. If no awards have been obligated to date under a discretionary program, please respond with the number of applicants to funding to date. _x000D_
Sec. 60401 - Environmental and Climate Data Improvement_x000D_
</t>
  </si>
  <si>
    <t xml:space="preserve">2024-156 </t>
  </si>
  <si>
    <t xml:space="preserve">Mitchel Hansen </t>
  </si>
  <si>
    <t>All documents that include the following words or combinations thereof related to property in Minneapolis, MN: 2800 Pacific Street North 2800 Pacific 2800 Pacific Street I am seeking all data the includes this address: 2800 Pacific Street North, Minneapolis, MN 55411 Specifically all and any environmental analysis conducted on this land over the last 10 years. Please include internal emails sent and received regarding this property, as well as any correspondence between Council on Environmental Quality staff and other agencies regarding the property</t>
  </si>
  <si>
    <t>2024-157</t>
  </si>
  <si>
    <t>Mike Howell</t>
  </si>
  <si>
    <t>All communications: (1) between the agency and any of the following email domains: @demos.org, @electionexcellence.org,@sentencingproject.org, @aclu.org, @campaignlegal.org, @advancingjustice-aajc.org,@fairfight.com, @techandciviclife.org, @electioninnovation.org. @ndrn.com, @aapd.com, @narf.org, @lwv.org, @maldef.org, @fairelectionscenter.org,@civilrights.org, @opensocietyfoundations.org, @taketheplej.org,@modernelections.org, @funderscommittee.org, @newventurefund.org,@faircount.org, @brennancenter.org, @democracyfund.org, @democracyfundvoice.org,@rockthevote.org, @northfund.org, @triggerthevote.com; and (2) containing the terms ‘14019’, ‘executive order’, ‘Promoting Access to Voting’, ‘get out the vote’, ‘GOTV’, ‘vote# within 5 words of regist#’, ‘vote# within 5 words of turnout’, ‘vote# mobilization’, ‘PAC’, ‘election integrity’, ‘VRA’, ‘NVRA’, or ‘expanding access’. The time period for this request is from 12:01 PM EST on January 20, 2021, to the present date</t>
  </si>
  <si>
    <t>2024-158</t>
  </si>
  <si>
    <t>Logs of comms between CEQ and members of Congress for March 24</t>
  </si>
  <si>
    <t>2024-159</t>
  </si>
  <si>
    <t>OGE waivers in CEQ for March 24</t>
  </si>
  <si>
    <t>2024-160</t>
  </si>
  <si>
    <t>FOIA logs for March 24</t>
  </si>
  <si>
    <t>2024-161</t>
  </si>
  <si>
    <t>list of SGE employees in CEQ in March 24</t>
  </si>
  <si>
    <t>2024-162</t>
  </si>
  <si>
    <t>From the month of March 2024, all of the following  records from Jalonne White-Newsome, Senior Director,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 </t>
  </si>
  <si>
    <t>2024-163</t>
  </si>
  <si>
    <t>From the month of March 2024, all of the following records from Brenda Mallory, Chair,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 </t>
  </si>
  <si>
    <t>2024-164</t>
  </si>
  <si>
    <t>no records for part 2, search old files for part 1</t>
  </si>
  <si>
    <t>Emma Brew</t>
  </si>
  <si>
    <t xml:space="preserve">I am requesting all documents, correspondence, and materials that involve the Council of Environmental Quality’s advice to Richard Nixon on fixing the environmental effects of atomic bomb testing on land, foreign land, underwater, and in space. I also request any information that is still being used for discussion over this matter, or the effects it still has on the environment today. </t>
  </si>
  <si>
    <t>2024-165</t>
  </si>
  <si>
    <t>LeAnne Funk</t>
  </si>
  <si>
    <t>Current list of all Council on Environmental Quality employees, in electronic format, sent via email address to lfunk@fedemplben.org , and include the following fields in a “Comma separated format” (CSV) or Excel format: Employee Full Name Agency Name Duty Station Full Address Duty Station County Employee Work Email Address Job Title Salary </t>
  </si>
  <si>
    <t>2024-166</t>
  </si>
  <si>
    <t>FGI, Roderick Law</t>
  </si>
  <si>
    <t>Records of communications regarding the development, drafting, or approval of guidance, policies, or any other standard related to the usage of gender‐inclusive or gender‐neutral language for use by government officials</t>
  </si>
  <si>
    <t>Evan Rees</t>
  </si>
  <si>
    <t>NSC records; addressed to NSC</t>
  </si>
  <si>
    <t>2024-167</t>
  </si>
  <si>
    <t>First release sent 7/9/24; awaiting consult responses from NOAA &amp; USACE</t>
  </si>
  <si>
    <t>Documented Investigations, Colette Rosenberg </t>
  </si>
  <si>
    <t>A full calendar or scheduler, including any attachments, for Jonathan Black.</t>
  </si>
  <si>
    <t>2024-168</t>
  </si>
  <si>
    <t>Casey Bruning</t>
  </si>
  <si>
    <t>I'd like to know what kinds of personal data the NSA collects_x000D_
on US citizens.</t>
  </si>
  <si>
    <t xml:space="preserve">2024-169 </t>
  </si>
  <si>
    <t>Diego Fernando Reina</t>
  </si>
  <si>
    <t>I am requesting the record of entry records and departures to the United States since 2008, or a certification that says that you left the United States in the month of June 2009 and in the month of March 2012</t>
  </si>
  <si>
    <t>2024-170</t>
  </si>
  <si>
    <t>Request for all archives, webinars and annual report files from January 1900 to april 2024</t>
  </si>
  <si>
    <t>2024-171</t>
  </si>
  <si>
    <t>Tracy Asanuma</t>
  </si>
  <si>
    <t xml:space="preserve">            -Any meeting notes, memos, digital correspondence concerning the modernization of mail processing plants in Georgia, Michigan, Nevada and Pennsylvania between the President's Executive Office personnel and postmaster general Louis DeJoy or his staff</t>
  </si>
  <si>
    <t>2024-172</t>
  </si>
  <si>
    <t>From the month of April 2024, all of the following records from Jalonne White-Newsome, Senior Director,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 </t>
  </si>
  <si>
    <t>2024-173</t>
  </si>
  <si>
    <t>From the month of April 2024, all of the following records from Brenda Mallory, Chair,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 For any potentially responsive documents please include all file attachments regardless of type and the entire email chain for completeness</t>
  </si>
  <si>
    <t>2024-174</t>
  </si>
  <si>
    <t>Josh Wilson</t>
  </si>
  <si>
    <t>All conversations with CEQ regarding Josh Wilson or any of my organizations (by and for the people) in their conversations or reports. i would like to know what information or questions that involve  My FOIA request for conversations with CEQ should go back to 1-1-2013 to current... I hope for it to include information that leads to internal / External agency conversations regarding me (Josh Wilson Or any of my organizations, i.e., by and for the people, Trail Passion Coalition, Salsa Media Group, American Nobody) or any conversations about my submitted comments to APHIS or BLM and/or NEPA act. I want to see correspondence sent to and/or received by third parties regarding my name or submitted comments and/or similar documents and/or reports. I specifically ask that if such records are found, you please release them to me. </t>
  </si>
  <si>
    <t>2024-175</t>
  </si>
  <si>
    <t>Sam reached out to Stephenne</t>
  </si>
  <si>
    <t>• All records that discuss any numbers or estimates of a total amount of land or waters conserved by the Biden Administration. • All records related to the White House’s “A Proclamation on Earth Day, 2024” released on April 19, 2024, in which the President states, “So far, I have protected over 41 million acres of our Nation’s lands and waters….” • All records that discuss numbers or estimates for an amount of land or waters conserved and attributed to the “America the Beautiful” Initiative or the “Administration’s historic goal of conserving at least 30 percent of our Nation’s lands and waters by 2030,” also called “30 by 30” or “30x30.”</t>
  </si>
  <si>
    <t>2024-176</t>
  </si>
  <si>
    <t>Micheal Hunt</t>
  </si>
  <si>
    <t xml:space="preserve">Trout stocking schedules for all state hatcheries in the state of Virginia. </t>
  </si>
  <si>
    <t>2024-178</t>
  </si>
  <si>
    <t>put together documents</t>
  </si>
  <si>
    <t xml:space="preserve">Protect the Puplic's Trust, Morgan Yardis </t>
  </si>
  <si>
    <t xml:space="preserve">1.Records of ethics guidance, SF50s, and recusal statements by, for or issued to
Matt Lee-Ashley. 2. All waivers, impartiality decisions, or authorizations issued to Matt Lee-Ashley
exempting him from any part of his obligations as defined in relevant laws, regulations, rules, and/or the Biden Administration’s Ethics Pledge, including 18 U.S.C. § 208, 5 C.F.R § 2635.502, and 5 C.F.R. § 2635.503. 3. Any records of communications between employees of the Office of the General Counsel or White House Counsel’s Office, as well as any records and communications between the Office of the General Counsel and/or White House Counsel’s Office and the above-named employee regarding waivers or authorizations. 4. All calendar records for Matt Lee-Ashley.
</t>
  </si>
  <si>
    <t>2024-179</t>
  </si>
  <si>
    <t>Production requested; 1st INterim response sent 7/26/2024</t>
  </si>
  <si>
    <t xml:space="preserve">1. Records of communications between Matt Lee-Ashley and the list of outside organizations.
 a) The Environmental Defense Fund, ‘sstein@edf.org’ b) The Natural Resources Defense Council, ‘rdcinfo@nrdc.org’ c) The Sierra Club, ‘sierraclub.org’ d) US Climate Alliance, ‘usclimatealliance.org’ e) Center for American Progress, ‘americanprogress.org’ f) Georgetown Climate Center, ‘georgetown.edu’ g) Earthjustice, ‘info@earthjustice.org’ h) Union of Concerned Scientists, ‘ucsusa.org’ i) NextGen, ‘nextgenamerica.org’ j) Democracy Forward, ‘democracyforward.org’ k) Native Renewables, ‘nativerenewables.com’ l) The National Wildlife Federation, ‘nwf.org’ m) The National Audubon Society, ‘audubon.org’ n) The Center for Biological Diversity, ‘biologicaldiversity.org’ o) WildEarth Guardians, ‘wildearthguardians.org’ p) League of Conservation Voters, ‘lcv.org’ q) Climate Action Campaign, ‘climateactioncampaign.org’ r) The Nature Conservancy, ‘tnc.org’ s) World Wildlife Fund, ‘wwfus.org’
</t>
  </si>
  <si>
    <t>2024-180</t>
  </si>
  <si>
    <t>Oversight Project, Mike Howell</t>
  </si>
  <si>
    <t>All records relating to any listening sessions concerning Executive Order (E.O.) 14019 </t>
  </si>
  <si>
    <t>2024-181</t>
  </si>
  <si>
    <t>Assigned to Ariana</t>
  </si>
  <si>
    <t>Marshall Toryanski</t>
  </si>
  <si>
    <t xml:space="preserve">Columbia River Basin </t>
  </si>
  <si>
    <t>2024-182</t>
  </si>
  <si>
    <t>Logs of comms between CEQ and members of Congress for April 24</t>
  </si>
  <si>
    <t>2024-183</t>
  </si>
  <si>
    <t>OGE waivers in CEQ for April 24</t>
  </si>
  <si>
    <t>2024-184</t>
  </si>
  <si>
    <t>FOIA logs for April 24</t>
  </si>
  <si>
    <t>2024-185</t>
  </si>
  <si>
    <t>list of SGE employees in CEQ in April 24</t>
  </si>
  <si>
    <t>2024-186</t>
  </si>
  <si>
    <t>In litigation 24-2135</t>
  </si>
  <si>
    <t>Thomas Kimbrell</t>
  </si>
  <si>
    <t>All electronic communications, including attachments, sent to or by the following CEQ employees, including through any alias accounts: Brenda Mallory, Chair Jayni Hein, Senior Director for NEPA Megan Healy, Deputy Director for NEPA Amy B. Coyle, Deputy General Counsel Cecilia Martinez, Senior Director for Environmental Justice Bowman, Christina, Deputy Director for Environmental Justice Natasha DeJarnett, Deputy Director for Environmental Justice Data and Evaluation In addition to email messages and attachments, please search for and provide records from any other medium of electronic communication used by CEQ including but not limited to Microsoft Teams, text messaging, etc.  Please also limit your search and processing of records for the foregoing custodians to those records that return as responsive to any of the following keyword search commands[6]: (“Fiscal Responsibility Act” OR “FRA”) AND (“NEPA” OR “National Environmental Policy Act”) AND (“concerns” OR “authority” OR “congressional intent” OR “page limit”) (“environmental justice” OR “climate change” OR “indigenous knowledge”) AND (“phase 2” OR “phase two” or “phase II” OR “implementing” OR “National Environmental Policy Act” OR “NEPA” OR “permitting”) (“1506.1” OR “environmental review” OR “federal action”) AND “required” (“Graves” OR “Scalise” OR “Low Energy Costs Act” OR “BUILDER” OR “BUILDER ACT”) AND (“NEPA” OR “National Environmental Policy Act” OR “permitting” OR “environmental review”) The time period for this request is May 29, 2023, to the present.[7] </t>
  </si>
  <si>
    <t>2024-187</t>
  </si>
  <si>
    <t>Review and QC complete. Pending WHO docs. </t>
  </si>
  <si>
    <t xml:space="preserve">All communications, notes, documents, or memorialization pertaining to FOIA, legal, or litigation consultations mentioning or referring to Executive Order 14019 (“Executive Order 14019”, “E.O. 14019”, “14019”, “Promoting Access to Voting”, or “14019’ AND “consultation”). All communications, notes, documents, or memorialization pertaining to FOIA, legal, or litigation consultations mentioning Justin Vail.
</t>
  </si>
  <si>
    <t>2024-188</t>
  </si>
  <si>
    <t>Review complete.,216 pages.;Pending WHO OMB consults.</t>
  </si>
  <si>
    <t>All documents sufficient to detail all incurred expenses, costs, or receipts associated with the implementation or execution of Executive Order 14019 by the agency. All documents that identify the source or line of funding used for the expenses/expenditures associated with implementation or execution of Executive Order 14019. All legal opinions or memos surrounding Executive Order 14019 drafted, created, or retained by the agency. All documents, emails, or correspondence that include both the text of 'Executive Order 14019' OR ‘14019’ AND 'Antideficiency Act'. All communications between the agency and Justin Levitt (justin.m.levitt@who.eop.gov), or Joseph Waldow (joseph.d.waldow@omb.eop.gov), or Justin Vail, Special Assistant to the President for Democracy and Civic Participation.</t>
  </si>
  <si>
    <t>2024-189</t>
  </si>
  <si>
    <t>Not reasonably described</t>
  </si>
  <si>
    <t>John McCoy</t>
  </si>
  <si>
    <t xml:space="preserve">I am interested in obtaining the court records underlying the annual “Litigation Survey” conducted by the CEQ from 2001-2013: https://ceq.doe.gov/ceq-reports/litigation.html
I would like to obtain the underlying litigation documents – a copy of the Complaint and Answer in each case. If the court records themselves are not on file, would it be possible to obtain a dataset consisting of i) the project name and any other unique identifiers and ii) the court docket number for the litigation, so that I may look up the records on PACER?
</t>
  </si>
  <si>
    <t xml:space="preserve">2024-190 </t>
  </si>
  <si>
    <t>Search Complete; review phase </t>
  </si>
  <si>
    <t>Amanda Drane</t>
  </si>
  <si>
    <t>Copies of correspondence related to an oil spill that occurred Nov. 16, 2023 (Coast Guard incident # MPOG11015). Please also include correspondence containing the phrase "worst case discharge" between Nov. 15, 2023 and present date. </t>
  </si>
  <si>
    <t>2024-191 01840</t>
  </si>
  <si>
    <t>Overly broad?</t>
  </si>
  <si>
    <t>Daniel Turner</t>
  </si>
  <si>
    <t>Copies of all electronic mail a) sent to or from (whether as cc: or bcc:) Deputy Chief of Staff Sara Jordan, b) dated at any time from June 30, 2021 through May 23, 2024, inclusive, that c) is also sent to, from or which copies any email address ending in @who.eop.gov, excluding calendar invitations. </t>
  </si>
  <si>
    <t>2024-192</t>
  </si>
  <si>
    <t>Dwayne Triplett Jr.</t>
  </si>
  <si>
    <t>What are your basic company insurance policies? What are your incident reports application, claims policies?</t>
  </si>
  <si>
    <t>2024-193</t>
  </si>
  <si>
    <t>From the month of May 2024, all of the following records from Brenda Mallory, Chair,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@nsc.eop.gov, @eop.gov, @who.eop.gov, and @ovp.eop.gov. All communications sent (not received) via email, SMS, Microsoft Teams, or Slack mentioning 'policy draft', 'updated policy', 'investigation', 'Bidenomics', 'Global Warming', 'Climate Change', 'Environmental Justice', or 'Equity'. </t>
  </si>
  <si>
    <t>2024-194</t>
  </si>
  <si>
    <t>From the month of May 2024, all of the following records fromJalonne White-Newsome, Senior Director, Council onEnvironmental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@nsc.eop.gov, @eop.gov, @who.eop.gov, and @ovp.eop.gov. All communications sent (not received) via email, SMS, Microsoft Teams, or Slack mentioning 'policy draft', 'updated policy', 'investigation', 'Bidenomics', 'Global Warming', 'Climate Change', 'Environmental Justice', or 'Equity'.</t>
  </si>
  <si>
    <t>2024-195</t>
  </si>
  <si>
    <t>Power the Future, Daniel Turner</t>
  </si>
  <si>
    <t>Please provide us, within twenty working days, copies of all text messages a) sent to or from Matthew Lee-Ashley (Chief of Staff), b) at any time from January 21, 2021 through February 28, 2021 and June 30, 2022 through July 30, 2022, inclusive (approximately nine weeks) , c) i) on any account, phone number and/or device provided by the agency or otherwise the federal government to the employee; and also ii) those that were sent from or received by any other account, phone number and/or device, which messages are work-related. </t>
  </si>
  <si>
    <t>2024-196 01889</t>
  </si>
  <si>
    <t>Discuss</t>
  </si>
  <si>
    <t>Please provide us, within twenty working days, copies of all electronic calendar invitations a) sent to or from (whether as cc: or bcc:) Deputy Chief of Staff and Senior Advisor Sara Jordan, b) dated at any time from June 30, 2022 through May 29, 2024, inclusive. Please note this is a discrete request. Please consider any duplicates as non-responsive, i.e., your office need only process one copy of each responsive record. </t>
  </si>
  <si>
    <t>2024-197 01934</t>
  </si>
  <si>
    <t>Please provide us, within twenty working days, copies of all text versions of non-email, non-text-message electronic instant messages (“chats” ) a) involving/including Matthew Lee-Ashley, b) at any time from January 21, 2021 through May 31, 2021 and June 30, 2022 through July 30, 2022, inclusive (approximately five months). </t>
  </si>
  <si>
    <t>2024-198 01942</t>
  </si>
  <si>
    <t>Please provide us, within twenty working days, copies of all electronic mail a) sent to or from (whether as cc: or bcc:) Chief of Staff Matthew Lee-Ashley, b) dated at any time from June 30, 2021 through May 31, 2024, inclusive, that c) is also sent to, from or which copies any email address ending in @who.eop.gov, excluding calendar invitations. These terms are not case-sensitive. Please note this is a discrete request. To narrow this request, in addition to excluding calendar invitations please consider as non-responsive electronic correspondence that merely receives or forwards from the original source newsletters, press releases, or press summaries or ‘clippings’, such as from news services, or stories or opinion pieces. Please consider any duplicates as non-responsive, i.e., your office need only process one copy of each responsive record. As such, any email “thread” need only provide the final/last message sent in re: that thread. </t>
  </si>
  <si>
    <t>2024-199</t>
  </si>
  <si>
    <t>Manual search for old records</t>
  </si>
  <si>
    <t>Briefings, memos, assessments, background papers, studies, and reports from January 1, 2007, to January 1, 2009, about the joint Council on Environmental Quality and Council of Economic Advisers effort to produce a policy that addressed climate change without major economic damage. This review came to be known as "Conazear" and was led by CEQ Chairman Jim Connaughton and CEA Chairman Ed Lazear. The policy review is referenced on page 588 of Peter Baker's Days of Fire: Bush and Cheney in the White House." Please include the office of CEQ Chairman Jim Connaughton in your search.</t>
  </si>
  <si>
    <t>2024-200R</t>
  </si>
  <si>
    <t>Leah Fairman</t>
  </si>
  <si>
    <t>DOI referral - All electronic mail sent to, from or which copies (whether cc: or bcc:) i)U.S. Secretary of the Interior Deb Haaland, ii) U.S.
Deputy Secretary of the Interior Tommy Beaudreau, and/or iii) Department of the Interior Solicitor Robert Anderson which is also sent to, from or
which copies (whether cc: or bcc:) any email address ending in eop.gov (non-exclusive examples include, e.g., @who.eop.gov, @ovp.eop.gov,
@omb.eop.gov), or @whitehouse.gov, which are dated at any time from June 27, 2022 through July 1, 2022, inclusive.</t>
  </si>
  <si>
    <t>2024-201</t>
  </si>
  <si>
    <t>Copies of all CEQ models, assessments, research studies, and background papers from January 1, 2007, to January 1, 2009, about a cap-and-trade system. A cap-and-trade system is a process in which emissions are limited but polluters can purchase credits to offset them from more efficient energy producers. Please include the office of CEQ Chairman Jim Connaughton in your search.</t>
  </si>
  <si>
    <t>2024-202</t>
  </si>
  <si>
    <t>Copies of all text messages a) sent to or from Sara Jordan, b) at any time from January 21, 2021 through February 28, 2021 and June 30, 2022 through July 30, 2022, inclusive (approximately nine weeks) , c) i) on any account, phone number and/or device provided by the agency or otherwise the federal government to the employee; and also ii) those that were sent from or received by any other account, phone number and/or device, which messages are work-related. </t>
  </si>
  <si>
    <t>2024-203 02008</t>
  </si>
  <si>
    <t>Copies of all electronic calendar invitations a) sent to or from (whether as cc: or bcc:) Matthew Lee-Ashley, b) dated at any time from June 30, 2022 through June 6, 2024, inclusive. </t>
  </si>
  <si>
    <t>2024-204</t>
  </si>
  <si>
    <t>Records, including agendas, meeting minutes, talking points, summaries, briefings, or memos, from 2007 for meetings between chairman of the CEQ Jim Connaughton and Durwood Zaelke about the Montreal Protocol on Substances that Deplete the Ozone Layer.</t>
  </si>
  <si>
    <t>2024-205 02015</t>
  </si>
  <si>
    <t>Copies of all text versions of non-email, non-text-message electronic instant messages (“chats” ) a) involving/including Sara Jordan, b) at any time from i) January 21, 2021 through May 31, 2021 and ii) June 30, 2022 through July 30, 2022, inclusive (approximately five months). </t>
  </si>
  <si>
    <t>2024-210</t>
  </si>
  <si>
    <t>Briefing books, position papers, memoranda, reports with senior officials (Chairman Level, Political Appointees, and Deputy Office Administrators), and after meeting reports and assessments, from October 1, 2008, to March 1, 2009, about the 2008 Conference of Parties (COP-14) climate meeting in Poznan, Poland.
I am mainly interested in records that deal with U.S. policy goals for each meeting, policy discussions with other agencies, and proposed policy decisions. Because the State Department is the primary coordinator on behalf of the U.S. Government for these international meetings, please focus on transmittals primarily made from the CEQ to State Department. 
Please include the offices of Chairman Jim Connaughton and Chairman Nancy Sutley in your search.</t>
  </si>
  <si>
    <t>2024-211</t>
  </si>
  <si>
    <t>Briefings, memos, memcons, talking points, position papers, and reports from January 1, 2005, to June 1, 2007, that discuss the possibility of the George W. Bush Administration sunsetting the Montreal Protocol on Substances that Deplete the Ozone Layer. Please include the office of CEQ Chairman Jim Connaughton in your search.</t>
  </si>
  <si>
    <t>2024-212</t>
  </si>
  <si>
    <t>Records sufficient to identify all employees who entered into a position at the agency as a Political Appointee since January 1, 2024, to the date this records request is processed and the title or position of each employee (to the extent that individuals have held multiple positions during this time period, identify each title or position and the time period it was held). Records sufficient to identify all career employees who, between January 1, 2024, and the date this records request is processed, have been detailed to 1) A position to be filled by a Political Appointee, or 2) A new position through coordination or consultation with either the White House Liaison or Presidential Personnel Office; the title or position of each employee while on detail; and each employee's originating agency or component, and prior title. For each individual identified in response to Requests 1 and 2 provide: 1. The resume provided by the individual to the agency in connection with determining the appropriate salary for the individual, or if that is not available, a recent resume contained within the agency's records. I no objection to the redaction of employee's contact information, such as email, address, phone numbers etc.; however, prior employment, education, and descriptions of such experiences are not exempt and should be produced. 2. Any waivers issued to the individual pursuant to 18 U.S.C. 208(b). 3. Any authorizations for the individual issued pursuant to 5 C.F.R. 2635.502. 4. Any Ethics Pledge waivers, issued pursuant to Section 3 of Executive Order 13989 and Office Government Ethics Legal Advisory 21-04, received by the individual. 5. Any ethics agreement executed by the individual; any Certification of Ethics Agreement Compliance; and any records relating to any violation by an individual of his or her ethics agreement. 6. Records reflecting any recusal determination made or issued for the individual. 7. Copies of any SF-50 forms for the individual reflecting any change in position, title, or salary, including when the employee starts or leaves a position 8. Completed Ethics Pledge for each individual. Search Instructions: Please limit all searches in response to this Request from January 1, 2024, to the present.</t>
  </si>
  <si>
    <t>2024-213</t>
  </si>
  <si>
    <t>Documents sufficient to to account for all GLOMAR FOIA responses issued by the agency from 1 January, 2024 to present, along with a copy of the original FOIA request the GLOMAR was issued in response to. Search Instructions: Please limit all searches in response to this Request from January 1, 2024, to the present.</t>
  </si>
  <si>
    <t>2024-214</t>
  </si>
  <si>
    <t>Sponsorships and grants directories, databases,
transcripts resources</t>
  </si>
  <si>
    <t>2024-215</t>
  </si>
  <si>
    <t>Janet Barnes</t>
  </si>
  <si>
    <t xml:space="preserve">Reports made to the environmental dept Nassau county Albany manhattan </t>
  </si>
  <si>
    <t>2024-216</t>
  </si>
  <si>
    <t>Joseph Stanford</t>
  </si>
  <si>
    <t>2024-217</t>
  </si>
  <si>
    <t>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t>
  </si>
  <si>
    <t>2024-218</t>
  </si>
  <si>
    <t>From the month of June 2024, all of the following records from Brenda Mallory, Chair,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'Global Warming', 'Climate Change', 'Environmental Justice', or 'Equity'. </t>
  </si>
  <si>
    <t>2024-219</t>
  </si>
  <si>
    <t>Jetblue Airways, Kinjalben Patel</t>
  </si>
  <si>
    <t>NPDES for ACK airport</t>
  </si>
  <si>
    <t>2024-220</t>
  </si>
  <si>
    <t>Italy</t>
  </si>
  <si>
    <t xml:space="preserve">2024-221 </t>
  </si>
  <si>
    <t>Laura Kuhl</t>
  </si>
  <si>
    <t xml:space="preserve">Access to records maintained by the United States Secret Service regarding visits to the White House by the following individuals since January 2021:
Gavin Newsom
Michelle Obama
Barack Obama
Tina Chen
Valerie Jarrett
Specifically, I am seeking records that indicate the number of times each of these individuals has visited the White House, as well as the dates of their visits.
</t>
  </si>
  <si>
    <t>2024-226</t>
  </si>
  <si>
    <t>Justin Bis, Financial Fairness Alliance</t>
  </si>
  <si>
    <t>from June 1, 2021, to the date the search begins:
1. Records of communications regarding SEED and/or the London Group to, from, and including the following custodians:
Brenda Mallory, Chair
Sara Cobb, Director for International Engagement
Caroline Nguyen, Director for Clean Energy and Global Public Sector Partnerships
Jessica Ennis, Director for Public Engagement
Matthew Lee-Ashley, Chief of Staff
Alyssa Roberts, Deputy Chief of Staff
Kaitlyn Montan, Director of Congressional and Intergovernmental Affairs
Justin Weiss, Director of Communications
Corey Salow, Senior Advisor to the Chair
2. Records of communications regarding SEED and/or the London Group to or from the custodians listed above, and officials from the Office of Science and Technology Policy (OSTP), the Office of Management and Budget (OMB), and the Department of Commerce (DOC).</t>
  </si>
  <si>
    <t>2024-227</t>
  </si>
  <si>
    <t>Roderick Law, Functional Government Initiative</t>
  </si>
  <si>
    <t>FGI requests records of the total number of hours of annual and sick leave used in calendar year</t>
  </si>
  <si>
    <t>2024-228</t>
  </si>
  <si>
    <t>Rodney Freeman Sr.</t>
  </si>
  <si>
    <t>2024-229</t>
  </si>
  <si>
    <t xml:space="preserve">Thomas Lynch </t>
  </si>
  <si>
    <t>A complete list of grants and the grantees for waste management and pollution control and environmental protection programs for dollar amount awarded by government agencies thru legislation and the state of Minnesota and there use of such grants including the terms and conditions in which the grants were awarded from January 2012 thru June 2024</t>
  </si>
  <si>
    <t>2024-230</t>
  </si>
  <si>
    <t>Ana Maria Abreu Velez</t>
  </si>
  <si>
    <t xml:space="preserve">1. All the administrative, investigative, prosecutorial records of the white house sent to the DOJ, FBI, USPTO, IRS, USCIS,  we had exposed and sent by FEDERAL EXPRESS packages SENT TO THE WHISTE HOSUE (see attached fileS please), and by certified mails, email, calls and any document showing that the WHITE HOUSE HAS SEN TO THE FEDERAL AGENCIES IN CHARGE OF INVESTIGATE AND PROSECUTE WHAT WE HAD EXPOSED AS THE BIGGEST PHARMACEUTICAL SCAM IN US AND WORLD HISTORY INCLUDING the manslaughter patients in the clinical trials done by the former Medical College of Georgia in Augusta by Dr Dennis Marcus ex professors and by Emory university. Also, all the communication with the FDA and the IRS in this case, as well as the fraud to all Tricare, Medicare, Medicaid, VA, social security, and other federal and. state agencies they did, and I exposed and was fired for protecting the laws, money, (tax payers) and patients in Clinical trials._x000D_
 _x000D_
Additional all the records of the prosecution, investigation etc. of the biggest pharmaceutical crime in the United States history for more than five trillion dollars done by Gilead Sciences Inc., (Gilead), Dr. Raymond Felix Schinazi, Ph.D., (Dr. Schinazi) [professor at Emory University and the University of Georgia (UGA) under the Board of Regents of University System of Georgia (BOR), and the and The University of Georgia Research (part of BOR), Royalty Pharma Triangle Pharmaceuticals Inc., (Triangle), Pharmasset Inc. (Pharmasset)], Dr. Dennis C Liotta, Ph.D., (Dr. Liotta) [Emory, Triangle/Pharmasset, UGA, BOR)], Dr. George R. Painter III (Dr. Painter) [Emory, formerly at Burroughs Wellcome (BW), Glaxo Welcome (GW), Triangle and Pharmasset], Dr. Philip A Furman Jr (Dr. Furman) (BW, GW, Triangle/Pharmasset), Emory University (Emory), Dr. Woo-Baeg Choi (Dr. Choi) (formerly at Emory) currently President at FOB Synthesis (a private pharmaceutical company located in Georgia), Mr. Steven D. Sencer (Mr. Sencer), (ex VP of Legal Affairs at Emory), Dr. Thomas J Lawley (former dean of the School of Medicine at Emory), Dr. Robert Swerlick (Dr. Swerlick) (Chairman of Dermatology at Emory), John C Martin Ph.D., (Dr. Martin), deceased, and his inheritance survivor(s) including his foundation (ex-CEO of Gilead), ex-research and development (R&amp;D) director at Gilead [Dr. Norbert Bischofberger Ph.D.], (Dr. Bischofberger), Mr. John Milligan (Mr. Milligan), (ex-Chief Executive Officer at Gilead Mr. Gregg H. Alton, J.D. (Mr. Alton),(ex-chief patent officer at Gilead), Mr. Daniel O’Day (Mr. O’Day) (Gilead CEO), Dr. John F. Cogan (Dr. Cogan) (ex-Gilead Board member) Dr. David C. K. Chu (Dr. Chu), of the University of Georgia (BOR) and The University of Georgia Research and Dr. Yung-Chi Cheng (Dr. Cheng) (ex-professor at Yale University). It is up to the US government to determine if Dr. Michael Sophia (Dr. Sophia) (formerly at Pharmasset) and the Center for Disease Analysis located at 1120 W South Boulder Road, Suite 102, Lafayette CO, 80026._x000D_
</t>
  </si>
  <si>
    <t>2024-231</t>
  </si>
  <si>
    <t>Aaron Marx, Crowell &amp; Moring</t>
  </si>
  <si>
    <t>1. All agency records that reflect or mention in-person meetings, phone calls or any other
communications between CEQ and groups listed above regarding topics tangential to the
Agreement.
a. Beyond Petrochemicals
b. Beyond Plastics
c. Break Free from Plastics
d. World Wildlife Fund (WWF)
e. Center for International Environmental Law
f. Greenpeace
g. Earthjustice
h. Environmental Investigation Agency
i. Ellen MacArthur Foundation
j. Minderoo Foundation
k. Center for Climate Integrity
l. International Pollutants Elimination Network (IPEN)
m. Natural Resources Defense Council (NRDC) 2. Correspondence between Ms. Brenda Mallory – Chair, Council on Environmental Quality
(CEQ), Executive Office of the President and the groups listed in item #1 above discussing
topics related to the Agreement.
3. Correspondence between Mr. Jonathan Black – Senior Director for Chemical Safety and
Plastic Pollution Prevention, Council on Environmental Quality (CEQ), Executive Office
of the President and the groups listed in item #1 above discussing topics related to the
Agreement.
4. Correspondence between Ms. Miriam Goldstien – Director for Ocean Policy at the White
House Council on Environmental Quality and the groups listed in item #1 above discussing
topics related to the Agreement.
5. Correspondence between Ms. Ryann Howard – Advisor for Plastic Pollution, Council on
Environmental Quality (CEQ), Executive Office of the President and the groups listed in
item #1 above discussing topics related to the Agreement.
6. Correspondence between Mr. Andrew Stephens – Deputy Director for Plastic Pollution for
Plastic Pollution, Council on Environmental Quality (CEQ), Executive Office of the
President and the groups listed in item #1 above discussing topics related to the Agreement.
7. All intra- and interagency records exchanged between CEQ offices, U.S. Department of
State, and the Environmental Protection Agency, including any data, facts, or other
information, in connection with the Agreement.</t>
  </si>
  <si>
    <t>2024-232</t>
  </si>
  <si>
    <t>From the month of July 2024, all of the
following records from Brenda Mallory, Chair,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communications to/from the following
email domains: @nss.eop.gov, @ustr.eop.gov,
@cea.eop.gov, @ostp.eop.gov, @ceq.eop.gov,
@nsc.eop.gov, @omb.eop.gov, @eop.gov,
@who.eop.gov, and @ovp.eop.gov. All
communications sent (not received) via email, SMS,
Microsoft Teams, or Slack mentioning 'policy draft',
'updated policy', 'investigation', 'Bidenomics', 'Global
Warming', 'Climate Change', 'Environmental Justice',
or 'Equity'.</t>
  </si>
  <si>
    <t>2024-233</t>
  </si>
  <si>
    <t>From the month of July 2024, all of the following records from Jalonne White-Newsome, Senior Director,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communications to/from the following email domains: @nss.eop.gov, @ustr.eop.gov, @cea.eop.gov, @ostp.eop.gov, @ceq.eop.gov, @nsc.eop.gov, @omb.eop.gov, @eop.gov, @who.eop.gov, and @ovp.eop.gov. All communications sent (not received) via email, SMS, Microsoft Teams, or Slack mentioning 'policy draft', 'updated policy', 'investigation', 'Bidenomics', 'Global Warming', 'Climate Change', 'Environmental Justice', or 'Equity'. </t>
  </si>
  <si>
    <t>2024-234</t>
  </si>
  <si>
    <t>No records</t>
  </si>
  <si>
    <t>copies of all text messages a) sent to or from Matthew Lee-Ashley (Chief of Staff), b) at any time from i) March 1, 2021 through May 31, 2021 and ii) July 31, 2022 through August 1, 2024, inclusive , c) i) on any account, phone number and/or device provided by the agency or otherwise the federal government to the employee; and also ii) those that were sent from or received by any other account, phone number and/or device, which messages are work-related. </t>
  </si>
  <si>
    <t>2024-235</t>
  </si>
  <si>
    <t>Aggregated case; includes closed requests 2024-236 through 2024-267</t>
  </si>
  <si>
    <t>From the month of July 2024, all of the following records from the inbox of Hebbale, Chelan N., chetan.n.hebbale@ceq.eop.gov: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</si>
  <si>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2024-236</t>
  </si>
  <si>
    <t>From the month of July 2024, all of the following records from the inbox of Solow, Corey F., corey.f.solow@ceq.eop.gov: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</si>
  <si>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Closed. Other: Aggregation</t>
  </si>
  <si>
    <t>2024-237</t>
  </si>
  <si>
    <t>From the month of July 2024, all of the following records from the inbox of Monzerrath Ortiz, monzerrath.ortiz@ceq.eop.gov: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</si>
  <si>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2024-238</t>
  </si>
  <si>
    <t>From the month of July 2024, all of the following records from the inbox of Roberts, Alyssa A., alyssa.a.roberts@ceq.eop.gov: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</si>
  <si>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2024-239</t>
  </si>
  <si>
    <t>From the month of July 2024, all of the following records from the inbox of McAuliffe, Emily R., emily.r.mcauliffe@ceq.eop.gov: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</si>
  <si>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2024-240</t>
  </si>
  <si>
    <t>From the month of July 2024, all of the following records from the inbox of Lee-Ashley, Matt G.: matthew.g.leeashley@ceq.eop.gov: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</si>
  <si>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2024-241</t>
  </si>
  <si>
    <t>From the month of July 2024, all of the following records from the inbox of Croxton, Lauren C.: lauren.c.croxton@ceq.eop.gov: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</si>
  <si>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2024-242</t>
  </si>
  <si>
    <t>From the month of July 2024, all of the following records from the inbox of Leung, Sarah E.: sarah.e.leung@ceq.eop.gov: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</si>
  <si>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2024-243</t>
  </si>
  <si>
    <t>From the month of July 2024, all of the following records from the inbox of Salazar, Felicia A., felicia.a.salazar@ceq.eop.gov: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</si>
  <si>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2024-244</t>
  </si>
  <si>
    <t>From the month of July 2024, all of the following records from the inbox of Montan, Kaitlyn M., kaitlyn.m.rnontan@ceq.eop.gov: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</si>
  <si>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2024-245</t>
  </si>
  <si>
    <t>From the month of July 2024, all of the following records from the inbox of Cremmins, Betty S.: elizabeth.s.cremmins@ceq.eop.gov: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</si>
  <si>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2024-246</t>
  </si>
  <si>
    <t>From the month of July 2024, all of the following records from the inbox of Iqbal, Nausheen: nausheen.iqbal@ceq.eop.gov: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</si>
  <si>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2024-247</t>
  </si>
  <si>
    <t>From the month of July 2024, all of the following records from the inbox of Weiss, Justin D., justin.d.weiss@ceq.eop.gov: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</si>
  <si>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2024-248</t>
  </si>
  <si>
    <t>From the month of July 2024, all of the following records from the inbox of Majumder, Bianca M.: bianca.m.majurnder@ceq.eop.gov: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</si>
  <si>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2024-249</t>
  </si>
  <si>
    <t>: From the month of July 2024, all of the following records from the inbox of Drumm, Maura E.: maura.e.drurnm@ceq.eop.gov: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</si>
  <si>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2024-250</t>
  </si>
  <si>
    <t>From the month of July 2024, all of the following records from the inbox of Su, Emma R.: emma.r.su@ceq.eop.gov: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</si>
  <si>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2024-251</t>
  </si>
  <si>
    <t xml:space="preserve">From the month of July 2024, all of the following records from the inbox of Wiener, Erica A.: erica.a.wiener@ceq.eop.gov: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</si>
  <si>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2024-252</t>
  </si>
  <si>
    <t>From the month of July 2024, all of the following records from the inbox of DL CEO Fall Interns: dl.ceq.fallinterns@ceq.eop.gov: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</si>
  <si>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2024-253</t>
  </si>
  <si>
    <t>From the month of July 2024, all of the following records from the inbox of Hardin, Sally A.: sally.a.hardin@ceq.eop.gov: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</si>
  <si>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2024-254</t>
  </si>
  <si>
    <t>From the month of July 2024, all of the following records from the inbox of Philip, Brendan T.: brendan.t.philip@ceq.eop.gov: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</si>
  <si>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2024-255</t>
  </si>
  <si>
    <t>From the month of July 2024, all of the following records from the inbox of Tryba, Lindsay J.: lindsay.j.tryba@ceq.eop.gov: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</si>
  <si>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2024-256</t>
  </si>
  <si>
    <t>From the month of July 2024, all of the following records from the inbox of Bergemann, Crystal A.: crystal.a.bergemann@ceq.eop.gov: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</si>
  <si>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2024-257</t>
  </si>
  <si>
    <t>From the month of July 2024, all of the following records from the inbox of Dowiatt, Matthew J.: matthew.j.dowiatt@ceq.eop.gov: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</si>
  <si>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2024-258</t>
  </si>
  <si>
    <t>From the month of July 2024, all of the following records from the inbox of Tompkins, Forbes F.: claiborne.f.tompkins@ceq.eop.gov: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</si>
  <si>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2024-259</t>
  </si>
  <si>
    <t>From the month of July 2024, all of the following records from the inbox of Ihmeidan, Kareem I.: abdelkareem.i.ihmeidan@ceq.eop.gov: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</si>
  <si>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2024-260</t>
  </si>
  <si>
    <t>From the month of July 2024, all of the following records from the inbox of Goldstein, Miriam C.: miriam.c.goldstein@ceq.eop.gov: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</si>
  <si>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2024-261</t>
  </si>
  <si>
    <t>From the month of July 2024, all of the following records from the inbox of Hathaway, Ryan S.: ryan.s.hathaway@ceq.eop.gov: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</si>
  <si>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2024-262</t>
  </si>
  <si>
    <t>From the month of July 2024, all of the following records from the inbox of Unruh Cohen, Ana L.: ana.l.unruhcohen@ceq.eop.gov: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</si>
  <si>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2024-263</t>
  </si>
  <si>
    <t>From the month of July 2024, all of the following records from the inbox of Thorpe, Nick J.: nicolas.j.thorpe@ceq.eop.gov: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</si>
  <si>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2024-264</t>
  </si>
  <si>
    <t>FOIA regulations of the agency, I respectfully request the following: From the month of July 2024, all of the following records from the inbox of Drummond, Michael R.: michael.r.drummond@ceq.eop.gov: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</si>
  <si>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2024-265</t>
  </si>
  <si>
    <t>From the month of July 2024, all of the following records from the inbox of Siegel, Dee S.: dee_s_siegel@ceq.eop.gov: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</si>
  <si>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2024-266</t>
  </si>
  <si>
    <t>From the month of July 2024, all of the following records from the inbox of Tull, Carmen L.: carmen.l.tull@ceq.eop.gov: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</si>
  <si>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2024-267</t>
  </si>
  <si>
    <t>From the month of July 2024, all of the following records from the inbox of Black, Jonathan Y.: jonathan.y.black@ceq.eop.gov: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</si>
  <si>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2024-268</t>
  </si>
  <si>
    <t>Aggregated case; includes closed requests 2024-269 through 2024-282</t>
  </si>
  <si>
    <t>From the timeframe of January 20, 2021 to present, all of the following records from JUSTIN PIDOT, GENERAL COUNSEL: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</si>
  <si>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2024-269</t>
  </si>
  <si>
    <t>From the timeframe of January 20, 2021 to present, all of the following records from ALYSSA ROBERTS, DEPUTY CHIEF OF STAFF AND SENIOR ADVISOR TO THE CHAIR: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</si>
  <si>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2024-270</t>
  </si>
  <si>
    <t>From the timeframe of January 20, 2021 to present, all of the following records from MATTHEW LEE-ASHLEY, CHIEF OF STAFF AND DIRECTOR OF POLICY AND PROGRAMS: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</si>
  <si>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2024-271</t>
  </si>
  <si>
    <t>From the timeframe of January 20, 2021 to present, all of the following records from BIANCA MAJUMDER, POLICY ADVISOR FOR CLEAN ENERGY AND INFRASTRUCTURE: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</si>
  <si>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2024-272</t>
  </si>
  <si>
    <t>From the timeframe of January 20, 2021 to present, all of the following records from BRENDA MALLORY, CHAIR, COUNCIL ON ENVIRONMENTAL QUALITY: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</si>
  <si>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2024-273</t>
  </si>
  <si>
    <t>From the timeframe of January 20, 2021 to present, all of the following records from EMMA CHEUSE, DEPUTY GENERAL COUNSEL: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</si>
  <si>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2024-274</t>
  </si>
  <si>
    <t>From the timeframe of January 20, 2021 to present, all of the following records from JONATHAN BLACK, SENIOR DIRECTOR FOR CHEMICAL SAFTEY AND PLASTIC POLLUTION PREVENTION: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</si>
  <si>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2024-275</t>
  </si>
  <si>
    <t>From the timeframe of January 20, 2021 to present, all of the following records from COREY SOLOW, SENIOR ADVISOR TO THE CHAIR: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</si>
  <si>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2024-276</t>
  </si>
  <si>
    <t>From the timeframe of January 20, 2021 to present, all of the following records from CRYSTAL BERGEMANN, SENIOR DIRECTOR OF RESILIENCE: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</si>
  <si>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2024-277</t>
  </si>
  <si>
    <t>From the timeframe of January 20, 2021 to present, all of the following records from ABEDLKAREEM ISMAIL IHMEIDAN, STAFF ASSISTANT FOR ENVIRONMENTAL JUSTICE: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</si>
  <si>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2024-278</t>
  </si>
  <si>
    <t>From the timeframe of January 20, 2021 to present, all of the following records from KAITLYN MONTAN, DIRECTOR OF CONGRESSIONAL AND INTERGOVERNMENTAL AFFAIRS: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</si>
  <si>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2024-279</t>
  </si>
  <si>
    <t>From the timeframe of January 20, 2021 to present, all of the following records from STEPHENNE HARDING, SENIOR DIRECTOR FOR LANDS: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</si>
  <si>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2024-280</t>
  </si>
  <si>
    <t>From the timeframe of January 20, 2021 to present, all of the following records from JUSTIN WEISS, DIRECTOR OF COMMUNICATIONS: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</si>
  <si>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2024-281</t>
  </si>
  <si>
    <t>From the timeframe of January 20, 2021 to present, all of the following records from SARA GONZALEZ-ROTHI, SENIOR DIRECTOR FOR WATER: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</si>
  <si>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2024-282</t>
  </si>
  <si>
    <t>From the timeframe of January 20, 2021 to present, all of the following records from CHETAN HEBBALE, SPECIAL ASSISTANT TO THE CHAIR: All communications to/from the following email domains (including meeting/calendar invites): @splcenter.org, @demos.org, @adl.org, @electionexcellence.org, @aclu.org, @campaignlegal.org, @advancingjustice-aajc.org, @fairfight.org, @techandciviclife.org, @electioninnovation.org, @narf.org, @maldef.org, @fairelectionscenter.org, @civilrights.org, @opensocietyfoundations.org, @newventurefund.org, @faircount.org, @brennancenter.org, @democracyfund.org, @democracyfundvoice.org, @rockthevote.org, @northfund.org, @triggerthevote.org, @waytowin.us, @fordfoundation.org, @2hadvisors.org, @thesvf.org, @jsoros.com, @wyssfoundation.org, @omidyar.com, @arabellaadvisors.com. </t>
  </si>
  <si>
    <t>2024-283</t>
  </si>
  <si>
    <t>all records concerning all logs of correspondence that record letters from members of Congress to the White House Council on Environmental Quality from July 1 to Aug. 1, 2024. The logs should detail the correspondence’s control number, the date it was received, what congressional office sent it and its subject. Please redact constituents’ names and other personal information detailed in these logs in order to expedite this request.</t>
  </si>
  <si>
    <t>2024-284</t>
  </si>
  <si>
    <t>all documents related to the White House Council on Environmental Quality employees' ethics waivers in resolving financial conflicts of interest from July 1 to Aug. 1, 2024. These documents are maintained by federal agencies and are released to the public upon request under 18 U.S.C. 208.</t>
  </si>
  <si>
    <t>2024-285</t>
  </si>
  <si>
    <t>all records concerning FOIA request logs maintained by the White House Council on Environmental Quality from July 1 to Aug. 1, 2024. The logs should detail the request’s control number, the date it was received, who made the request, what company or organization they were from and the request’s subject.</t>
  </si>
  <si>
    <t>2024-286</t>
  </si>
  <si>
    <t>a list of “special government employees” (SGEs) employed by the White House Council on Environmental Quality from July 1 to Aug. 1, 2024. A SGE is an agency employee that performs temporary duties, with or without compensation, for not more than 130 days during any period of 365 consecutive days, as defined in 18 U.S.C § 202.</t>
  </si>
  <si>
    <t>2024-287</t>
  </si>
  <si>
    <t>Taitana Moana</t>
  </si>
  <si>
    <t>On April 25, 2024, an electrical fire emerged at the Hammerhead area of the Oceanside Pier, located at Pier, Oceanside, California 92054. We are requesting all relevant documentation relating to that fire, containment efforts, and environmental implications. Such as: • Any and all Camp Pendleton Fire records relating to the fire on or around April 25, 2024 wherein the “Hammerhead” area of the Oceanside Pier was affected. • Any and all public records relating to the fire on or around April 25, 2024 wherein the “Hammerhead” area of the Oceanside Pier was affected</t>
  </si>
  <si>
    <t>2024-288</t>
  </si>
  <si>
    <t>With the definitions of key terms as provided below and in the attached, we seek copies of all text messages a) sent to or from Sara Jordan, b) at any time from i) March 1, 2021 through May 31, 2021 and ii) July 31, 2022 through August 9, 2024, inclusive , c) i) on any account, phone number and/or device provided by the agency or otherwise the federal government to the employee; and also ii) those that were sent from or received by any other account, phone number and/or device, which messages are work‐related.</t>
  </si>
  <si>
    <t>2024-289</t>
  </si>
  <si>
    <t>Maria Kolodziej</t>
  </si>
  <si>
    <t>Records for an Agricultural Code exemption building barn permit for Johnathan Acord to build a barn 45 X 24 building structure to be constructed at Blackberry Way and or 810 Stoney Ridge Way Lewisburg lot 26 D.B 452 PG 480 Tax map 20 &amp; 27 13-09-0020-0098-0000.</t>
  </si>
  <si>
    <t>2024-290</t>
  </si>
  <si>
    <t>Apex Companies, LLC, Roxanne Kelly</t>
  </si>
  <si>
    <t>Records re.  5400 W US HWY 90, San Antonio, Bexar County, Texas</t>
  </si>
  <si>
    <t>2024-291</t>
  </si>
  <si>
    <t>Roman Jankowski </t>
  </si>
  <si>
    <t>COMBINED - 291 TO 304
291- COUNCIL ON ENVIRONMENTAL QUALITY: All sent communications [via the Custodian's outbox; not received communications] mentioning 'Biden' AND '25th' OR 'parkinsons' OR 'dimentia'.
292 - records from EMMA CHEUSE, DEPUTY GENERAL COUNSEL: All sent communications [via the Custodian's outbox; not received communications] mentioning 'Biden' AND '25th' OR 'parkinsons' OR 'dimentia'.
293 - ALYSSA ROBERTS, DEPUTY CHIEF OF STAFF AND SENIOR ADVISOR TO THE CHAIR: All sent communications [via the Custodian's outbox; not received communications] mentioning 'Biden' AND '25th' OR 'parkinsons' OR 'dimentia'.  
294 - records from KAITLYN MONTAN, DIRECTOR OF CONGRESSIONAL AND INTERGOVERNMENTAL AFFAIRS: All sent communications [via the Custodian's outbox; not received communications] mentioning 'Biden' AND '25th' OR 'parkinsons' OR 'dimentia'.
295 - STEPHENNE HARDING, SENIOR DIRECTOR FOR LANDS: All sent communications [via the Custodian's outbox; not received communications] mentioning 'Biden' AND '25th' OR 'parkinsons' OR 'dimentia'. 
296 - CHETAN HEBBALE, SPECIAL ASSISTANT TO THE CHAIR: All sent communications [via the Custodian's outbox; not received communications] mentioning 'Biden' AND '25th' OR 'parkinsons' OR 'dimentia'. 
297 - MATTHEW LEE-ASHLEY, CHIEF OF STAFF AND DIRECTOR OF POLICY AND PROGRAMS: All sent communications [via the Custodian's outbox; not received communications] mentioning 'Biden' AND '25th' OR 'parkinsons' OR 'dimentia'. 
298 - BIANCA MAJUMDER, POLICY ADVISOR FOR CLEAN ENERGY AND INFRASTRUCTURE: All sent communications [via the Custodian's outbox; not received communications] mentioning 'Biden' AND '25th' OR 'parkinsons' OR 'dimentia'. 
299 - CRYSTAL BERGEMANN, SENIOR DIRECTOR OF RESILIENCE: All sent communications [via the Custodian's outbox; not received communications] mentioning 'Biden' AND '25th' OR 'parkinsons' OR 'dimentia'.
300 - COREY SOLOW, SENIOR ADVISOR TO THE CHAIR: All sent communications [via the Custodian's outbox; not received communications] mentioning 'Biden' AND '25th' OR 'parkinsons' OR 'dimentia'.
301 - JUSTIN WEISS, DIRECTOR OF COMMUNICATIONS: All sent communications [via the Custodian's outbox; not received communications] mentioning 'Biden' AND '25th' OR 'parkinsons' OR 'dimentia'.
302 - JUSTIN PIDOT, GENERAL COUNSEL: All sent communications [via the Custodian's outbox; not received communications] mentioning 'Biden' AND '25th' OR 'parkinsons' OR 'dimentia'.
303 - JONATHAN BLACK, SENIOR DIRECTOR FOR CHEMICAL SAFTEY AND PLASTIC POLLUTION PREVENTION: All sent communications [via the Custodian's outbox; not received communications] mentioning 'Biden' AND '25th' OR 'parkinsons' OR 'dimentia'. 
303 -
304 -SARA GONZALEZ-ROTHI, SENIOR DIRECTOR FOR WATER: All sent communications [via the Custodian's outbox; not received communications] mentioning 'Biden' AND '25th' OR 'parkinsons' OR 'dimentia'. </t>
  </si>
  <si>
    <t>2024-292</t>
  </si>
  <si>
    <t>records from EMMA CHEUSE, DEPUTY GENERAL COUNSEL: All sent communications [via the Custodian's outbox; not received communications] mentioning 'Biden' AND '25th' OR 'parkinsons' OR 'dimentia'. </t>
  </si>
  <si>
    <t>2024-293</t>
  </si>
  <si>
    <t xml:space="preserve">Roman Jankowski </t>
  </si>
  <si>
    <t>ALYSSA ROBERTS, DEPUTY CHIEF OF STAFF AND SENIOR ADVISOR TO THE CHAIR: All sent communications [via the Custodian's outbox; not received communications] mentioning 'Biden' AND '25th' OR 'parkinsons' OR 'dimentia'. </t>
  </si>
  <si>
    <t>2024-294</t>
  </si>
  <si>
    <t>records from KAITLYN MONTAN, DIRECTOR OF CONGRESSIONAL AND INTERGOVERNMENTAL AFFAIRS: All sent communications [via the Custodian's outbox; not received communications] mentioning 'Biden' AND '25th' OR 'parkinsons' OR 'dimentia'.</t>
  </si>
  <si>
    <t>2024-295</t>
  </si>
  <si>
    <t>STEPHENNE HARDING, SENIOR DIRECTOR FOR LANDS: All sent communications [via the Custodian's outbox; not received communications] mentioning 'Biden' AND '25th' OR 'parkinsons' OR 'dimentia'. </t>
  </si>
  <si>
    <t>2024-296</t>
  </si>
  <si>
    <t>CHETAN HEBBALE, SPECIAL ASSISTANT TO THE CHAIR: All sent communications [via the Custodian's outbox; not received communications] mentioning 'Biden' AND '25th' OR 'parkinsons' OR 'dimentia'. </t>
  </si>
  <si>
    <t>2024-297</t>
  </si>
  <si>
    <t>MATTHEW LEE-ASHLEY, CHIEF OF STAFF AND DIRECTOR OF POLICY AND PROGRAMS: All sent communications [via the Custodian's outbox; not received communications] mentioning 'Biden' AND '25th' OR 'parkinsons' OR 'dimentia'. </t>
  </si>
  <si>
    <t>2024-298</t>
  </si>
  <si>
    <t>BIANCA MAJUMDER, POLICY ADVISOR FOR CLEAN ENERGY AND INFRASTRUCTURE: All sent communications [via the Custodian's outbox; not received communications] mentioning 'Biden' AND '25th' OR 'parkinsons' OR 'dimentia'. </t>
  </si>
  <si>
    <t>2024-299</t>
  </si>
  <si>
    <t>CRYSTAL BERGEMANN, SENIOR DIRECTOR OF RESILIENCE: All sent communications [via the Custodian's outbox; not received communications] mentioning 'Biden' AND '25th' OR 'parkinsons' OR 'dimentia'.</t>
  </si>
  <si>
    <t>2024-300</t>
  </si>
  <si>
    <t>COREY SOLOW, SENIOR ADVISOR TO THE CHAIR: All sent communications [via the Custodian's outbox; not received communications] mentioning 'Biden' AND '25th' OR 'parkinsons' OR 'dimentia'.</t>
  </si>
  <si>
    <t>2024-301</t>
  </si>
  <si>
    <t>JUSTIN WEISS, DIRECTOR OF COMMUNICATIONS: All sent communications [via the Custodian's outbox; not received communications] mentioning 'Biden' AND '25th' OR 'parkinsons' OR 'dimentia'.</t>
  </si>
  <si>
    <t>2024-302</t>
  </si>
  <si>
    <t>JUSTIN PIDOT, GENERAL COUNSEL: All sent communications [via the Custodian's outbox; not received communications] mentioning 'Biden' AND '25th' OR 'parkinsons' OR 'dimentia'.</t>
  </si>
  <si>
    <t>2024-303</t>
  </si>
  <si>
    <t>JONATHAN BLACK, SENIOR DIRECTOR FOR CHEMICAL SAFTEY AND PLASTIC POLLUTION PREVENTION: All sent communications [via the Custodian's outbox; not received communications] mentioning 'Biden' AND '25th' OR 'parkinsons' OR 'dimentia'. </t>
  </si>
  <si>
    <t>2024-304</t>
  </si>
  <si>
    <t>SARA GONZALEZ-ROTHI, SENIOR DIRECTOR FOR WATER: All sent communications [via the Custodian's outbox; not received communications] mentioning 'Biden' AND '25th' OR 'parkinsons' OR 'dimentia'. </t>
  </si>
  <si>
    <t>2024-305</t>
  </si>
  <si>
    <t>Chaloem Khompitoon</t>
  </si>
  <si>
    <t>การอธิบายให้เข้าใจในการทำความรู้และความมั่นคงของมนุษย์</t>
  </si>
  <si>
    <t>2024-306</t>
  </si>
  <si>
    <t>Kimberly Allison</t>
  </si>
  <si>
    <t>Emergency utility assistance for Liberty energy and water which is my hot water, air conditioning, energy. Disconnect notice was given yesterday and to stop disconnecting I have to pay $98.14</t>
  </si>
  <si>
    <t>2024-307R</t>
  </si>
  <si>
    <t>Idaho Attorney General</t>
  </si>
  <si>
    <t>• Documents that identify what steps the Department has taken to comply with the 120-day and 220-day deadlines in the September 27, 2023 Presidential Memorandum on the Columbia River Basin.
• Documents that identify what actions the US Government have taken to achieve the February 1, 2024, deadlines committed to in the USG Commitments in Support of the Columbia River Basin Initiative.
• A complete copy of the accounting mechanism(s) developed pursuant to the USG Commitments and any subsequent documents implementing the mechanism(s) of accounting for the region’s energy.” (351 pages)</t>
  </si>
  <si>
    <t>2024-308</t>
  </si>
  <si>
    <t>Aggregated case; includes closed requests 2024-309 through 2024-222</t>
  </si>
  <si>
    <t>Records from MATTHEW LEE-ASHLEY, CHIEF OF STAFF AND DIRECTOR OF POLICY AND PROGRAMS: All sent communications [via the Custodian's outbox; not received communications] mentioning 'Project 2025' OR 'P2025' OR 'Mandate for Leadership' OR 'Heritage Foundation'. </t>
  </si>
  <si>
    <t>2024-309</t>
  </si>
  <si>
    <t>Records from JUSTIN WEISS, DIRECTOR OF COMMUNICATIONS: All sent communications [via the Custodian's outbox; not received communications] mentioning 'Project 2025' OR 'P2025' OR 'Mandate for Leadership' OR 'Heritage Foundation'.</t>
  </si>
  <si>
    <t>2024-310</t>
  </si>
  <si>
    <t xml:space="preserve">Records from BIANCA MAJUMDER, POLICY ADVISOR FOR CLEAN ENERGY AND INFRASTRUCTURE: All sent communications [via the Custodian's outbox; not received communications] mentioning 'Project 2025' OR 'P2025' OR 'Mandate for Leadership' OR 'Heritage Foundation'. </t>
  </si>
  <si>
    <t>2024-311</t>
  </si>
  <si>
    <t>Records from JUSTIN PIDOT, GENERAL COUNSEL: All sent communications [via the Custodian's outbox; not received communications] mentioning 'Project 2025' OR 'P2025' OR 'Mandate for Leadership' OR 'Heritage Foundation'.</t>
  </si>
  <si>
    <t>2024-312</t>
  </si>
  <si>
    <t>Records from COREY SOLOW, SENIOR ADVISOR TO THE CHAIR: All sent communications [via the Custodian's outbox; not received communications] mentioning 'Project 2025' OR 'P2025' OR 'Mandate for Leadership' OR 'Heritage Foundation'.</t>
  </si>
  <si>
    <t>2024-313</t>
  </si>
  <si>
    <t>Records from JONATHAN BLACK, SENIOR DIRECTOR FOR CHEMICAL SAFTEY AND PLASTIC POLLUTION PREVENTION: All sent communications [via the Custodian's outbox; not received communications] mentioning 'Project 2025' OR 'P2025' OR 'Mandate for Leadership' OR 'Heritage Foundation'.</t>
  </si>
  <si>
    <t>2024-314</t>
  </si>
  <si>
    <t>Records from SARA GONZALEZ-ROTHI, SENIOR DIRECTOR FOR WATER: All sent communications [via the Custodian's outbox; not received communications] mentioning 'Project 2025' OR 'P2025' OR 'Mandate for Leadership' OR 'Heritage Foundation'.</t>
  </si>
  <si>
    <t>2024-315</t>
  </si>
  <si>
    <t>Records from STEPHENNE HARDING, SENIOR DIRECTOR FOR LANDS:  All sent communications [via the Custodian's outbox; not received communications] mentioning 'Project 2025' OR 'P2025' OR 'Mandate for Leadership' OR 'Heritage Foundation'.</t>
  </si>
  <si>
    <t>2024-316</t>
  </si>
  <si>
    <t>Records from CRYSTAL BERGEMANN, SENIOR DIRECTOR OF RESILIENCE: All sent communications [via the Custodian's outbox; not received communications] mentioning 'Project 2025' OR 'P2025' OR 'Mandate for Leadership' OR 'Heritage Foundation'.</t>
  </si>
  <si>
    <t>2024-317</t>
  </si>
  <si>
    <t>Records from ABEDLKAREEM ISMAIL IHMEIDAN, STAFF ASSISTANT FOR ENVIRONMENTAL JUSTICE: All sent communications [via the Custodian's outbox; not received communications] mentioning 'Project 2025' OR 'P2025' OR 'Mandate for Leadership' OR 'Heritage Foundation'.</t>
  </si>
  <si>
    <t>2024-318</t>
  </si>
  <si>
    <t>Records from CHETAN HEBBALE, SPECIAL ASSISTANT TO THE CHAIR: All sent communications [via the Custodian's outbox; not received communications] mentioning 'Project 2025' OR 'P2025' OR 'Mandate for Leadership' OR 'Heritage Foundation'.</t>
  </si>
  <si>
    <t>2024-319</t>
  </si>
  <si>
    <t>Records from KAITLYN MONTAN, DIRECTOR OF CONGRESSIONAL AND INTERGOVERNMENTAL AFFAIRS: All sent communications [via the Custodian's outbox; not received communications] mentioning 'Project 2025' OR 'P2025' OR 'Mandate for Leadership' OR 'Heritage Foundation'.</t>
  </si>
  <si>
    <t>2024-320</t>
  </si>
  <si>
    <t>Records from EMMA CHEUSE, DEPUTY GENERAL COUNSEL: All sent communications [via the Custodian's outbox; not received communications] mentioning 'Project 2025' OR 'P2025' OR 'Mandate for Leadership' OR 'Heritage Foundation'.</t>
  </si>
  <si>
    <t>2024-321</t>
  </si>
  <si>
    <t>Records from ALYSSA ROBERTS, DEPUTY CHIEF OF STAFF AND SENIOR ADVISOR TO THE CHAIR: All sent communications [via the Custodian's outbox; not received communications] mentioning 'Project 2025' OR 'P2025' OR 'Mandate for Leadership' OR 'Heritage Foundation'.</t>
  </si>
  <si>
    <t>2024-322</t>
  </si>
  <si>
    <t>Records from from BRENDA MALLORY, CHAIR, COUNCIL ON ENVIRONMENTAL QUALITY: All sent communications [via the Custodian's outbox; not received communications] mentioning 'Project 2025' OR 'P2025' OR 'Mandate for Leadership' OR 'Heritage Foundation'.</t>
  </si>
  <si>
    <t>2024-323</t>
  </si>
  <si>
    <t>Roderick Law</t>
  </si>
  <si>
    <t>from January 1, 2023, until the date the search begins, all Records of communications with anyone outside the federal government relating to any ecological effects or impacts of offshore wind power. Records of communication between the custodians and anyone at the Department of the Interior, the US Fish and Wildlife Service, the Bureau of Ocean Energy Management, the Department of Commerce, and the National Oceanic and Atmospheric Administration relating to any ecological effects or impacts of offshore wind power. Please search the following custodians: Brenda Mallory, Chair; Matthew Lee-Ashley, Chief of Staff; Jalonne White-Newsome, Federal Chief Environmental Justice Officer; Sharmila Murthy, Director for Environmental Justice; Sara Gonzalez-Rothi, Senior Director for Water; and Kimberly Tenggardjaja, Director for Nature Conservation.</t>
  </si>
  <si>
    <t>2024-324</t>
  </si>
  <si>
    <t xml:space="preserve">From the month of August 2024, all of the following records from Brenda Mallory, Chair,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communications to/from the following email domains: @nss.eop.gov, @ustr.eop.gov, @cea.eop.gov, @ostp.eop.gov, @ceq.eop.gov, @nsc.eop.gov, @omb.eop.gov, @eop.gov, @who.eop.gov, and @ovp.eop.gov.  All communications sent (not received) via email, SMS, Microsoft Teams, or Slack mentioning 'policy draft', 'updated policy', 'investigation', 'Bidenomics', 'Global Warming', 'Climate Change', 'Environmental Justice', or 'Equity'. </t>
  </si>
  <si>
    <t>2024-325</t>
  </si>
  <si>
    <t>From the month of August 2024, all of the following records from Jalonne White-Newsome, Senior Director,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communications to/from the following email domains: @nss.eop.gov, @ustr.eop.gov, @cea.eop.gov, @ostp.eop.gov, @ceq.eop.gov, @nsc.eop.gov, @omb.eop.gov, @eop.gov, @who.eop.gov, and @ovp.eop.gov.  All communications sent (not received) via email, SMS, Microsoft Teams, or Slack mentioning 'policy draft', 'updated policy', 'investigation', 'Bidenomics', 'Global Warming', 'Climate Change', 'Environmental Justice', or 'Equity'.</t>
  </si>
  <si>
    <t>2024-326</t>
  </si>
  <si>
    <t>Aggregated case; includes closed requests 2024-327 through 2024-257</t>
  </si>
  <si>
    <t>From the month of August 2024, all of the following records from the inbox of McAuliffe, Emily R., emily.r.mcauliffe@ceq.eop.gov: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</si>
  <si>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2024-327</t>
  </si>
  <si>
    <t>From the month of August 2024, all of the following records from the inbox of Hebbale, Chelan N., chetan.n.hebbale@ceq.eop.gov: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</si>
  <si>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2024-328</t>
  </si>
  <si>
    <t>From the month of August 2024, all of the following records from the inbox of Weiss, Justin D., justin.d.weiss@ceq.eop.gov: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</si>
  <si>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2024-329</t>
  </si>
  <si>
    <t>From the month of August 2024, all of the following records from the inbox of Salazar, Felicia A., felicia.a.salazar@ceq.eop.gov: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</si>
  <si>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2024-330</t>
  </si>
  <si>
    <t>From the month of August 2024, all of the following records from the inbox of Croxton, Lauren C.: lauren.c.croxton@ceq.eop.gov: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</si>
  <si>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2024-331</t>
  </si>
  <si>
    <t>From the month of August 2024, all of the following records from the inbox of Ihmeidan, Kareem I.: abdelkareem.i.ihmeidan@ceq.eop.gov: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</si>
  <si>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2024-332</t>
  </si>
  <si>
    <t>From the month of August 2024, all of the following records from the inbox of Tryba, Lindsay J.: lindsay.j.tryba@ceq.eop.gov: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</si>
  <si>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2024-333</t>
  </si>
  <si>
    <t>From the month of August 2024, all of the following records from the inbox of Solow, Corey F., corey.f.solow@ceq.eop.gov: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</si>
  <si>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2024-334</t>
  </si>
  <si>
    <t>From the month of August 2024, all of the following records from the inbox of Montan, Kaitlyn M., kaitlyn.m.rnontan@ceq.eop.gov: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</si>
  <si>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2024-335</t>
  </si>
  <si>
    <t>From the month of August 2024, all of the following records from the inbox of Majumder, Bianca M.: bianca.m.majurnder@ceq.eop.gov: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</si>
  <si>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2024-336</t>
  </si>
  <si>
    <t>From the month of August 2024, all of the following records from the inbox of Drumm, Maura E.: maura.e.drurnm@ceq.eop.gov: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</si>
  <si>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2024-337</t>
  </si>
  <si>
    <t>From the month of August 2024, all of the following records from the inbox of Dowiatt, Matthew J.: matthew.j.dowiatt@ceq.eop.gov: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</si>
  <si>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2024-338</t>
  </si>
  <si>
    <t>From the month of August 2024, all of the following records from the inbox of Wiener, Erica A.: erica.a.wiener@ceq.eop.gov: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</si>
  <si>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2024-339</t>
  </si>
  <si>
    <t>From the month of August 2024, all of the following records from the inbox of Leung, Sarah E.: sarah.e.leung@ceq.eop.gov: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</si>
  <si>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2024-340</t>
  </si>
  <si>
    <t>From the month of August 2024, all of the following records from the inbox of  Su, Emma R.: emma.r.su@ceq.eop.gov: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</si>
  <si>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2024-341</t>
  </si>
  <si>
    <t>From the month of August 2024, all of the following records from the inbox of Monzerrath Ortiz, monzerrath.ortiz@ceq.eop.gov: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</si>
  <si>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2024-342</t>
  </si>
  <si>
    <t>From the month of August 2024, all of the following records from the inbox of Bergemann, Crystal A.: crystal.a.bergemann@ceq.eop.gov: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</si>
  <si>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2024-343</t>
  </si>
  <si>
    <t>From the month of August 2024, all of the following records from the inbox of Cremmins, Betty S.: elizabeth.s.cremmins@ceq.eop.gov: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</si>
  <si>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2024-344</t>
  </si>
  <si>
    <t>From the month of August 2024, all of the following records from the inbox of Hardin, Sally A.: sally.a.hardin@ceq.eop.gov: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</si>
  <si>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2024-345</t>
  </si>
  <si>
    <t>From the month of August 2024, all of the following records from the inbox of Tompkins, Forbes F.: claiborne.f.tompkins@ceq.eop.gov: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</si>
  <si>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2024-346</t>
  </si>
  <si>
    <t>From the month of August 2024, all of the following records from the inbox of Lee-Ashley, Matt G.: matthew.g.leeashley@ceq.eop.gov: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</si>
  <si>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2024-347</t>
  </si>
  <si>
    <t>From the month of August 2024, all of the following records from the inbox of Goldstein, Miriam C.: miriam.c.goldstein@ceq.eop.gov: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</si>
  <si>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2024-348</t>
  </si>
  <si>
    <t>From the month of August 2024, all of the following records from the inbox of Philip, Brendan T.: brendan.t.philip@ceq.eop.gov: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</si>
  <si>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2024-349</t>
  </si>
  <si>
    <t>From the month of August 2024, all of the following records from the inbox of Iqbal, Nausheen: nausheen.iqbal@ceq.eop.gov: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</si>
  <si>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2024-350</t>
  </si>
  <si>
    <t>From the month of August 2024, all of the following records from the inbox of DL CEO Fall Interns: dl.ceq.fallinterns@ceq.eop.gov: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</si>
  <si>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2024-351</t>
  </si>
  <si>
    <t>From the month of August 2024, all of the following records from the inbox of Hathaway, Ryan S.: ryan.s.hathaway@ceq.eop.gov: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</si>
  <si>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2024-352</t>
  </si>
  <si>
    <t>From the month of August 2024, all of the following records from the inbox of Drummond, Michael R.: michael.r.drummond@ceq.eop.gov: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</si>
  <si>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2024-353</t>
  </si>
  <si>
    <t>From the month of August 2024, all of the following records from the inbox of Thorpe, Nick J.: nicolas.j.thorpe@ceq.eop.gov: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</si>
  <si>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2024-354</t>
  </si>
  <si>
    <t>From the month of August 2024, all of the following records from the inbox of Unruh Cohen, Ana L.: ana.l.unruhcohen@ceq.eop.gov: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</si>
  <si>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2024-355</t>
  </si>
  <si>
    <t>From the month of August 2024, all of the following records from the inbox of Black, Jonathan Y.: jonathan.y.black@ceq.eop.gov: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</si>
  <si>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2024-356</t>
  </si>
  <si>
    <t>From the month of August 2024, all of the following records from the inbox of Siegel, Dee S.: dee_s_siegel@ceq.eop.gov: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</si>
  <si>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2024-357</t>
  </si>
  <si>
    <t>From the month of August 2024, all of the following records from the inbox of Tull, Carmen L.: carmen.l.tull@ceq.eop.gov: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</si>
  <si>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2024-358</t>
  </si>
  <si>
    <t xml:space="preserve">Morgan Yardis
Protect the Public's Trust 
</t>
  </si>
  <si>
    <t xml:space="preserve">from January 20, 2021, through the date this request is processed:
1. Records of ethics guidance, SF50s, and recusal statements by, for or issued to
Betty Cremmins.
2. All waivers, impartiality decisions, or authorizations issued to Betty Cremmins
exempting her from any part of her obligations as defined in relevant laws,
regulations, rules, and/or the Biden Administration’s Ethics Pledge, including 18
U.S.C. § 208, 5 C.F.R § 2635.502, and 5 C.F.R. § 2635.503.
3. Any records of communications between employees of the agency ethics office,
as well as any records and communications between the agency ethics office and
Betty Cremmins regarding waivers or authorizations.
</t>
  </si>
  <si>
    <t>2024-359</t>
  </si>
  <si>
    <t xml:space="preserve">1. Records of line-item expenditures for $62.5M CEQ received from Inflation Reduction
Act.
</t>
  </si>
  <si>
    <t>2024-360</t>
  </si>
  <si>
    <t xml:space="preserve">Morgan Yardis_x000D_
Protect the Public's Trust _x000D_
</t>
  </si>
  <si>
    <t xml:space="preserve">1. From January 20, 2021, through the date this request is processed, records of
communications to, from and including Betty Cremmins with CDP Worldwide
(email domain: ‘CDP.net’), and Science Based Targets initiative (SBTi) (email
domain: ‘sciencebasedtargets.org’)
The term “records” includes emails (with attachments) but also refers to other documents
and items, such as text messages; invitations, communications, and chats from meeting
applications such as Zoom and Microsoft Teams; encrypted apps such as Signal,
</t>
  </si>
  <si>
    <t>2024-361</t>
  </si>
  <si>
    <t>•	I request all records concerning all logs of correspondence that record letters from members of Congress to the White House Council on Environmental Quality from Aug. 1 to Sept. 1, 2024. The logs should detail the correspondence’s control number, the date it was received, what congressional office sent it and its subject. Please redact constituents’ names and other personal information detailed in these logs in order to expedite this request.</t>
  </si>
  <si>
    <t>2024-362</t>
  </si>
  <si>
    <t>•	I request all documents related to the White House Council on Environmental Quality employees' ethics waivers in resolving financial conflicts of interest from Aug. 1 to Sept. 1, 2024. These documents are maintained by federal agencies and are released to the public upon request under 18 U.S.C. 208.</t>
  </si>
  <si>
    <t>2024-363</t>
  </si>
  <si>
    <t>•	I request all records concerning FOIA request logs maintained by the White House Council on Environmental Quality from Aug. 1 to Sept. 1, 2024. The logs should detail the request’s control number, the date it was received, who made the request, what company or organization they were from and the request’s subject.</t>
  </si>
  <si>
    <t>2024-364</t>
  </si>
  <si>
    <t>•	I request a list of “special government employees” (SGEs) employed by the White House Council on Environmental Quality from Aug. 1 to Sept. 1, 2024. A SGE is an agency employee that performs temporary duties, with or without compensation, for not more than 130 days during any period of 365 consecutive days, as defined in 18 U.S.C § 202.</t>
  </si>
  <si>
    <t>2024-365</t>
  </si>
  <si>
    <t>Aggregated case; includes closed requests 2024-365 through 2024-379</t>
  </si>
  <si>
    <t xml:space="preserve">records from ALYSSA ROBERTS, DEPUTY CHIEF OF STAFF AND SENIOR ADVISOR TO THE CHAIR: All sent communications [via the Custodian's outbox; not received communications] mentioning 'Trump' AND 'Reduction in Force' OR 'RIF'. </t>
  </si>
  <si>
    <t>2024-366</t>
  </si>
  <si>
    <t>records from BRENDA MALLORY, CHAIR, COUNCIL ON ENVIRONMENTAL QUALITY: All sent communications [via the Custodian's outbox; not received communications] mentioning 'Trump' AND 'Reduction in Force' OR 'RIF'.</t>
  </si>
  <si>
    <t>2024-367</t>
  </si>
  <si>
    <t>records from MATTHEW LEE-ASHLEY, CHIEF OF STAFF AND DIRECTOR OF POLICY AND PROGRAMS: All sent communications [via the Custodian's outbox; not received communications] mentioning 'Trump' AND 'Reduction in Force' OR 'RIF'</t>
  </si>
  <si>
    <t>2024-368</t>
  </si>
  <si>
    <t>records from STEPHENNE HARDING, SENIOR DIRECTOR FOR LANDS:: All sent communications [via the Custodian's outbox; not received communications] mentioning 'Trump' AND 'Reduction in Force' OR 'RIF</t>
  </si>
  <si>
    <t>2024-369</t>
  </si>
  <si>
    <t>records from JONATHAN BLACK, SENIOR DIRECTOR FOR CHEMICAL SAFTEY AND PLASTIC POLLUTION PREVENTION: All sent communications [via the Custodian's outbox; not received communications] mentioning 'Trump' AND 'Reduction in Force' OR 'RIF'</t>
  </si>
  <si>
    <t>2024-370</t>
  </si>
  <si>
    <t>records from BIANCA MAJUMDER, POLICY ADVISOR FOR CLEAN ENERGY AND INFRASTRUCTURE: All sent communications [via the Custodian's outbox; not received communications] mentioning 'Trump' AND 'Reduction in Force' OR 'RIF'</t>
  </si>
  <si>
    <t>2024-371</t>
  </si>
  <si>
    <t>records from JUSTIN PIDOT, GENERAL COUNSEL: All sent communications [via the Custodian's outbox; not received communications] mentioning 'Trump' AND 'Reduction in Force' OR 'RIF'</t>
  </si>
  <si>
    <t>2024-372</t>
  </si>
  <si>
    <t>records from JUSTIN WEISS, DIRECTOR OF COMMUNICATIONS: All sent communications [via the Custodian's outbox; not received communications] mentioning 'Trump' AND 'Reduction in Force' OR 'RIF'</t>
  </si>
  <si>
    <t>2024-373</t>
  </si>
  <si>
    <t>records from KAITLYN MONTAN, DIRECTOR OF CONGRESSIONAL AND INTERGOVERNMENTAL AFFAIRS: All sent communications [via the Custodian's outbox; not received communications] mentioning 'Trump' AND 'Reduction in Force' OR 'RIF'</t>
  </si>
  <si>
    <t>2024-374</t>
  </si>
  <si>
    <t>records from EMMA CHEUSE, DEPUTY GENERAL COUNSEL: All sent communications [via the Custodian's outbox; not received communications] mentioning 'Trump' AND 'Reduction in Force' OR 'RIF'</t>
  </si>
  <si>
    <t>2024-375</t>
  </si>
  <si>
    <t>records from COREY SOLOW, SENIOR ADVISOR TO THE CHAIR: All sent communications [via the Custodian's outbox; not received communications] mentioning 'Trump' AND 'Reduction in Force' OR 'RIF'</t>
  </si>
  <si>
    <t>2024-376</t>
  </si>
  <si>
    <t>records from CRYSTAL BERGEMANN, SENIOR DIRECTOR OF RESILIENCE: All sent communications [via the Custodian's outbox; not received communications] mentioning 'Trump' AND 'Reduction in Force' OR 'RIF'</t>
  </si>
  <si>
    <t>2024-377</t>
  </si>
  <si>
    <t>records from SARA GONZALEZ-ROTHI, SENIOR DIRECTOR FOR WATER: All sent communications [via the Custodian's outbox; not received communications] mentioning 'Trump' AND 'Reduction in Force' OR 'RIF'</t>
  </si>
  <si>
    <t>2024-378</t>
  </si>
  <si>
    <t>records from CHETAN HEBBALE, SPECIAL ASSISTANT TO THE CHAIR: All sent communications [via the Custodian's outbox; not received communications] mentioning 'Trump' AND 'Reduction in Force' OR 'RIF'</t>
  </si>
  <si>
    <t>2024-379</t>
  </si>
  <si>
    <t>records from ABEDLKAREEM ISMAIL IHMEIDAN, STAFF ASSISTANT FOR ENVIRONMENTAL JUSTICE: All sent communications [via the Custodian's outbox; not received communications] mentioning 'Trump' AND 'Reduction in Force' OR 'RIF'</t>
  </si>
  <si>
    <t>2024-380</t>
  </si>
  <si>
    <t>Elizabeth Wakamatsu</t>
  </si>
  <si>
    <t>Any correspondence between the Council on Environmental Quality and other federal agencies discussing climate change policy strategies and/or changes between 2019 and 2022.</t>
  </si>
  <si>
    <t>2024-381</t>
  </si>
  <si>
    <t xml:space="preserve">Documents sufficient to to account for all documents or finalized reports submitted to the U.S. Government Accountability Office ('GAO') mentioning 'Antideficiency Act' or 'Antideficiency Act Report'. </t>
  </si>
  <si>
    <t xml:space="preserve">2024-382 </t>
  </si>
  <si>
    <t>from July 13, 2024, until the date the search begins, all records regarding or discussing the following: • How the situation involving Vineyard Wind could affect climate change, the “America the Beautiful” initiative, or the 30 by 30 (30x30) initiative. • BSEE’s original Suspension Order ceasing all power production from Vineyard Wind’s wind turbine generators,1 following the July 13, 2024, turbine generator blade failure incident. • BSEE’s updated Suspension Order to Vineyard Wind 1, issued on July 26, 2024.2 •</t>
  </si>
  <si>
    <t>2024-383</t>
  </si>
  <si>
    <t>From the month of September 2024, all of the following records from Jalonne White-Newsome, Senior Director,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communications to/from the following email domains: @nss.eop.gov, @ustr.eop.gov, @cea.eop.gov, @ostp.eop.gov, @ceq.eop.gov, @nsc.eop.gov, @omb.eop.gov, @eop.gov, @who.eop.gov, and @ovp.eop.gov. All communications sent (not received) via email, SMS, Microsoft Teams, or Slack mentioning 'policy draft', 'updated policy', 'investigation', 'Bidenomics', 'Global Warming', 'Climate Change', 'Environmental Justice', or 'Equity'.</t>
  </si>
  <si>
    <t>2024-384</t>
  </si>
  <si>
    <t>From the month of September 2024, all of the following records from Brenda Mallory, Chair, Council on Environmental Quality: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communications to/from the following email domains: @nss.eop.gov, @ustr.eop.gov, @cea.eop.gov, @ostp.eop.gov, @ceq.eop.gov, @nsc.eop.gov, @omb.eop.gov, @eop.gov, @who.eop.gov, and @ovp.eop.gov. All communications sent (not received) via email, SMS, Microsoft Teams, or Slack mentioning 'policy draft', 'updated policy', 'investigation', 'Bidenomics', 'Global Warming', 'Climate Change', 'Environmental Justice', or 'Equity'. </t>
  </si>
  <si>
    <t>2024-385</t>
  </si>
  <si>
    <t xml:space="preserve">From the month of September 2024, all of the following records from the inbox of McAuliffe, Emily R., emily.r.mcauliffe@ceq.eop.gov: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</si>
  <si>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2024-386</t>
  </si>
  <si>
    <t xml:space="preserve">: From the month of September 2024, all of the following records from the inbox of Montan, Kaitlyn M., kaitlyn.m.rnontan@ceq.eop.gov: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</si>
  <si>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2024-387</t>
  </si>
  <si>
    <t xml:space="preserve">From the month of September 2024, all of the following records from the inbox of Salazar, Felicia A., felicia.a.salazar@ceq.eop.gov: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</si>
  <si>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2024-388</t>
  </si>
  <si>
    <t>From the month of September 2024, all of the following records from the inbox of Ihmeidan, Kareem I.: abdelkareem.i.ihmeidan@ceq.eop.gov: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</si>
  <si>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2024-389</t>
  </si>
  <si>
    <t xml:space="preserve">From the month of September 2024, all of the following records from the inbox of Croxton, Lauren C.: lauren.c.croxton@ceq.eop.gov: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</si>
  <si>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2024-390</t>
  </si>
  <si>
    <t xml:space="preserve">From the month of September 2024, all of the following records from the inbox of Majumder, Bianca M.: bianca.m.majurnder@ceq.eop.gov: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</si>
  <si>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2024-391</t>
  </si>
  <si>
    <t xml:space="preserve">From the month of September 2024, all of the following records from the inbox of Roberts, Alyssa A., alyssa.a.roberts@ceq.eop.gov: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</si>
  <si>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2024-392</t>
  </si>
  <si>
    <t>From the month of September 2024, all of the following records from the inbox of Leung, Sarah E.: sarah.e.leung@ceq.eop.gov: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</si>
  <si>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2024-393</t>
  </si>
  <si>
    <t>From the month of September 2024, all of the following records from the inbox of Wiener, Erica A.: erica.a.wiener@ceq.eop.gov: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</si>
  <si>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2024-394</t>
  </si>
  <si>
    <t xml:space="preserve">From the month of September 2024, all of the following records from the inbox of Hebbale, Chelan N., chetan.n.hebbale@ceq.eop.gov: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</si>
  <si>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2024-395</t>
  </si>
  <si>
    <t>From the month of September 2024, all of the following records from the inbox of Monzerrath Ortiz, monzerrath.ortiz@ceq.eop.gov: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</si>
  <si>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2024-396</t>
  </si>
  <si>
    <t xml:space="preserve">From the month of September 2024, all of the following records from the inbox of Lee-Ashley, Matt G.: matthew.g.leeashley@ceq.eop.gov: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</si>
  <si>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2024-397</t>
  </si>
  <si>
    <t xml:space="preserve">From the month of September 2024, all of the following records from the inbox of Solow, Corey F., corey.f.solow@ceq.eop.gov: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</si>
  <si>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2024-398</t>
  </si>
  <si>
    <t>2024-399</t>
  </si>
  <si>
    <t>From the month of September 2024, all of the following records from the inbox of Bergemann, Crystal A.: crystal.a.bergemann@ceq.eop.gov: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</si>
  <si>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2024-400</t>
  </si>
  <si>
    <t xml:space="preserve">From the month of September 2024, all of the following records from the inbox of Weiss, Justin D., justin.d.weiss@ceq.eop.gov: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</si>
  <si>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2024-401</t>
  </si>
  <si>
    <t xml:space="preserve">From the month of September 2024, all of the following records from the inbox of Hardin, Sally A.: sally.a.hardin@ceq.eop.gov: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</si>
  <si>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2024-402</t>
  </si>
  <si>
    <t xml:space="preserve">From the month of September 2024, all of the following records from the inbox of Su, Emma R.: emma.r.su@ceq.eop.gov: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</si>
  <si>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 xml:space="preserve">2024-403 </t>
  </si>
  <si>
    <t xml:space="preserve">From the month of September 2024, all of the following records from the inbox of Drumm, Maura E.: maura.e.drurnm@ceq.eop.gov: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</si>
  <si>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2024-404</t>
  </si>
  <si>
    <t>From the month of September 2024, all of the following records from the inbox of Tompkins, Forbes F.: claiborne.f.tompkins@ceq.eop.gov: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</si>
  <si>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2024-405</t>
  </si>
  <si>
    <t xml:space="preserve">From the month of September 2024, all of the following records from the inbox of Cremmins, Betty S.: elizabeth.s.cremmins@ceq.eop.gov: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</si>
  <si>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2024-406</t>
  </si>
  <si>
    <t xml:space="preserve">From the month of September 2024, all of the following records from the inbox of Dowiatt, Matthew J.: matthew.j.dowiatt@ceq.eop.gov: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</si>
  <si>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2024-407</t>
  </si>
  <si>
    <t xml:space="preserve">From the month of September 2024, all of the following records from the inbox of Tryba, Lindsay J.: lindsay.j.tryba@ceq.eop.gov: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</si>
  <si>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2024-408</t>
  </si>
  <si>
    <t> From the month of September 2024, all of the following records from the inbox of Goldstein, Miriam C.: miriam.c.goldstein@ceq.eop.gov: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</si>
  <si>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2024-409</t>
  </si>
  <si>
    <t>From the month of September 2024, all of the following records from the inbox of Iqbal, Nausheen: nausheen.iqbal@ceq.eop.gov: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</si>
  <si>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2024-410</t>
  </si>
  <si>
    <t xml:space="preserve">From the month of September 2024, all of the following records from the inbox of Hathaway, Ryan S.: ryan.s.hathaway@ceq.eop.gov: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</si>
  <si>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2024-411</t>
  </si>
  <si>
    <t>From the month of September 2024, all of the following records from the inbox of DL CEO Fall Interns: dl.ceq.fallinterns@ceq.eop.gov: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</si>
  <si>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2024-412</t>
  </si>
  <si>
    <t xml:space="preserve">From the month of September 2024, all of the following records from the inbox of Philip, Brendan T.: brendan.t.philip@ceq.eop.gov: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</si>
  <si>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2024-413</t>
  </si>
  <si>
    <t xml:space="preserve">From the month of September 2024, all of the following records from the inbox of Unruh Cohen, Ana L.: ana.l.unruhcohen@ceq.eop.gov: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</si>
  <si>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2024-414</t>
  </si>
  <si>
    <t xml:space="preserve">From the month of September 2024, all of the following records from the inbox of Thorpe, Nick J.: nicolas.j.thorpe@ceq.eop.gov: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</si>
  <si>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2024-415</t>
  </si>
  <si>
    <t> From the month of September 2024, all of the following records from the inbox of Siegel, Dee S.: dee_s_siegel@ceq.eop.gov: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</si>
  <si>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2024-416</t>
  </si>
  <si>
    <t xml:space="preserve">From the month of September 2024, all of the following records from the inbox of Drummond, Michael R.: michael.r.drummond@ceq.eop.gov: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</si>
  <si>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2024-417</t>
  </si>
  <si>
    <t xml:space="preserve">From the month of September 2024, all of the following records from the inbox of Black, Jonathan Y.: jonathan.y.black@ceq.eop.gov: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 </t>
  </si>
  <si>
    <t>2024-418</t>
  </si>
  <si>
    <t>From the month of September 2024, all of the following records from the inbox of Tull, Carmen L.: carmen.l.tull@ceq.eop.gov: all communications to/from the following email domains: @mail.house.gov, *.senate.gov, @ucia.gov, @omb.eop.gov, @nsc.eop.gov, @eop.gov, @who.eop.gov, and @ovp.eop.gov. All communications mentioning 'investigation', 'FWA', 'OIG Referral', 'Litigation', 'Congressional Inquiry', 'Migrant Housing', 'Migrant Shelters', 'Migrants', 'Environmental Justice', 'Racial Justice', 'Newcomers', 'PFAS' or 'Equity'.</t>
  </si>
  <si>
    <t>2024-419</t>
  </si>
  <si>
    <t>Documents sufficient to identify and account for all materials submitted by the Agency through the OMB MAX Portal (https://collect.max.gov) during the previous fiscal year, including, but not limited to, responses to Requests for Information (RFIs), documentation related to strategic plan implementation responses, periodic assessments (e.g., 30-day, 60-day, 90-day, 120-day assessments), underlying data, policy responses, and any other associated records.</t>
  </si>
  <si>
    <t>2024-420</t>
  </si>
  <si>
    <t>Documents sufficient to identify and account for all FOIA logs, Appeal Logs, and Mandatory Declassification Review (MDR) logs produced or created by the agency for Quarter 4 of the fiscal year (1 July through 27 September, 2024, or through the date that this FOIA is processed). Search Instructions: Please limit all searches in response to this to the timeframe of July 1, 2023 to September 27, 2024. </t>
  </si>
  <si>
    <t xml:space="preserve">2024-A01 </t>
  </si>
  <si>
    <t>Appeal of 2024-011 - Frequently requested documents under FOIA</t>
  </si>
  <si>
    <t>2024-A02</t>
  </si>
  <si>
    <t>Appeal of 2023-107 -Meetings between CEQ and GCC</t>
  </si>
  <si>
    <t>2024-A03</t>
  </si>
  <si>
    <t>ariana</t>
  </si>
  <si>
    <t>2023 by all federal employees of Council on Environmental Quality.</t>
  </si>
  <si>
    <t>2024-A04</t>
  </si>
  <si>
    <t>•</t>
  </si>
  <si>
    <t>2024-A05</t>
  </si>
  <si>
    <t>Noah Wicks</t>
  </si>
  <si>
    <t>Appeal of 2022-083</t>
  </si>
  <si>
    <t>2024-A07</t>
  </si>
  <si>
    <t>2024-A08</t>
  </si>
  <si>
    <t>Sara Cobb, Director for International Engagement</t>
  </si>
  <si>
    <t>2024-A09</t>
  </si>
  <si>
    <t>zach</t>
  </si>
  <si>
    <t>Thomas Catenacci</t>
  </si>
  <si>
    <t>2024-A10</t>
  </si>
  <si>
    <t xml:space="preserve">Daniel Turner </t>
  </si>
  <si>
    <t>Appeal of 2024-234</t>
  </si>
  <si>
    <t>2024-A11</t>
  </si>
  <si>
    <t>Appeal of 2024-288</t>
  </si>
  <si>
    <t>2024-C003 SOL-2023-005784</t>
  </si>
  <si>
    <t xml:space="preserve">Records of
communications to, from, or between the list of officials regarding the recognition
or use of “Indigenous Knowledge” in DOI decision making and records of
training on Indigenous Knowledge conducted within the department. (109 pages) 
</t>
  </si>
  <si>
    <t>2024-C004 EPA-2023-002783</t>
  </si>
  <si>
    <t>Records related to daily calendar and meeting schedule for Tomas Carbonell for February 2023 (18 pages) </t>
  </si>
  <si>
    <t>2024-C005 EPA-2023-003428</t>
  </si>
  <si>
    <t>Records related to daily calendar and meeting schedule for Tomas Carbonell for March 2023 (24 pages) </t>
  </si>
  <si>
    <t>2024-C006 EPA-2023-003992</t>
  </si>
  <si>
    <t>Records related to daily calendar and meeting schedule for Tomas Carbonell for April 2023 (22 pages) </t>
  </si>
  <si>
    <t>2024-C007 EPA-2023-004528</t>
  </si>
  <si>
    <t>Records related to daily calendar and meeting schedule for Tomas Carbonell for May 2023 (24 pages) </t>
  </si>
  <si>
    <t>2024-C008 SOL-2021-000689</t>
  </si>
  <si>
    <t xml:space="preserve">Any and all documents, records and/or communications, including emails and calendar entries, related in any way to any and all proposed delistings of the grey wolf. (3 pages) </t>
  </si>
  <si>
    <t xml:space="preserve">2024-C009 EPA2023-001914 </t>
  </si>
  <si>
    <t>All records held by EPA created in preparation for, distributed or_x000D_
received during and/or as the result of the "KKR 2022 Chief Investment Officers_x000D_
Symposium" on Dec. 5, 2022 in Washington, D.C. as listed on EPA Administrator_x000D_
Michael Regan's public calendar. (5 pages)</t>
  </si>
  <si>
    <t xml:space="preserve">2024-C010 OMB2021-318 </t>
  </si>
  <si>
    <t xml:space="preserve">Mary Neumayr's Email release. (1 page) </t>
  </si>
  <si>
    <t>2024-C011 EPA 2023-005249</t>
  </si>
  <si>
    <t>11/6/23 - Sent EPA an email asking for request (they didnt send one that could be looked at). Awaiting reply.</t>
  </si>
  <si>
    <t xml:space="preserve">116 pages, asked EPA to resend request as it is a screenshot that doesn’t show the request's text. </t>
  </si>
  <si>
    <t>2024-C012 DOI-OS-2023-005813</t>
  </si>
  <si>
    <t xml:space="preserve">Sent CG an email asking for advice. </t>
  </si>
  <si>
    <t>All internal and external communications (e-mail, text, instant messaging, etc.) sent to or by the various Interior employees, including through any alias accounts (40 pages)</t>
  </si>
  <si>
    <t>2024-C013 USPS2023FPRO00575</t>
  </si>
  <si>
    <t>USPS</t>
  </si>
  <si>
    <t>Communications between USPS and CEQ regarding Postal Service vehicles between February 4, 2022, to current.</t>
  </si>
  <si>
    <t>2024-C014 DOI-OS-2022-002643</t>
  </si>
  <si>
    <t>All records about Executive Order 13990</t>
  </si>
  <si>
    <t>2024-C015 EPA-2023-AO-05145</t>
  </si>
  <si>
    <t>Janet McCabe’s schedule from June 1 to July 1, 2023.</t>
  </si>
  <si>
    <t>2024-C016 EPA2023-005553</t>
  </si>
  <si>
    <t>Emails from Rhadika Fox mentioning off the record... (2 pages)</t>
  </si>
  <si>
    <t>2024-C017 DOI-OS-2021-005935</t>
  </si>
  <si>
    <t>Sent email to Sam with review.  </t>
  </si>
  <si>
    <t>All records, emails, attachments, data, training manuals, and presentations that were sent to or received from DOI that mention the terms: "Wyss," 
"Climate Power", "Molly Mcusic", "Berger", "Brenda Mallory", "Laura Daniel­Davis", "Nature Conservancy", "Swiss," "Fund For A Better Future", and 
"Resources Legacy Fund." The timeline for this request is from 3/16/21 to present.  (115 pages)</t>
  </si>
  <si>
    <t>2024-C018 2022-FEFO-00620</t>
  </si>
  <si>
    <t>Waiting on FEMA to send us records.</t>
  </si>
  <si>
    <t>FEMA</t>
  </si>
  <si>
    <t>Fossil Fuel Records (808 pages)</t>
  </si>
  <si>
    <t>2024-C019 2022-FEFO-00620</t>
  </si>
  <si>
    <t>Fossil fuel records (198 pages)</t>
  </si>
  <si>
    <t>2024-C020 EPA 2023-002610</t>
  </si>
  <si>
    <t>EPA’s role relating to the train derailment which took place in East Palestine,
Ohio, on February 3 (69 pages)</t>
  </si>
  <si>
    <t>2024-C021 HQ-2022-00164</t>
  </si>
  <si>
    <t>Records re. DOE contractors related to COP26 (15 pages)</t>
  </si>
  <si>
    <t>2024-C022 EPA 2023-005788</t>
  </si>
  <si>
    <t>MCCabe  July 2023 Calendar</t>
  </si>
  <si>
    <t>2024-C024 2022-FS-WO-00022</t>
  </si>
  <si>
    <t>Forest Service</t>
  </si>
  <si>
    <t>All records related to the preparation and completion of the January 2021
Environmental Assessment (“EA”) and Decision Notice (“DN”)/Finding of No Significant
Impact (“FONSI”) for the Amended Large Tree Direction.</t>
  </si>
  <si>
    <t>2024-C025 EPA 2022-001021</t>
  </si>
  <si>
    <t>Records re. EO 13990 (2 parts)</t>
  </si>
  <si>
    <t>2024-C026 DOI-OS-2022-004725</t>
  </si>
  <si>
    <t>Copies of all electronic mail sent to, from or which copies (whether cc: or bcc:) i)U.S. Secretary of the Interior Deb Haaland, ii) U.S.
Deputy Secretary of the Interior Tommy Beaudreau, and/or iii) Department of the Interior Solicitor Robert Anderson which is also sent to, from or
which copies (whether cc: or bcc:) any email address ending in eop.gov (51 pages)</t>
  </si>
  <si>
    <t>2024-C027 2020-FS-WO-06241</t>
  </si>
  <si>
    <t>FS</t>
  </si>
  <si>
    <t>All electronic mail sent to, from or which copies (whether cc: or bcc:) i)U.S. Secretary of the Interior Deb Haaland, ii) U.S. Deputy Secretary of the Interior Tommy Beaudreau, and/or iii) Department of the Interior Solicitor Robert Anderson which is also sent to, from or which copies (whether cc: or bcc:) any email address ending in eop.gov (non-exclusive examples include, e.g., @who.eop.gov, @ovp.eop.gov, @omb.eop.gov), or @whitehouse.gov, which are dated at any time from June 27, 2022 through July 1, 2022, inclusive. (322 pages)</t>
  </si>
  <si>
    <t>2024-C028 USDOJ 2023-06095</t>
  </si>
  <si>
    <t>All schedules maintained by or for Cynthia M. Ferguson during the period of 1/20/21 to present.</t>
  </si>
  <si>
    <t>2024-C029 DOI-OS-2022-0009</t>
  </si>
  <si>
    <t>Any and all written or electronic_x000D_
communications, including email attachments, sent or received by Interior_x000D_
Secretary Deb Haaland and Interior Assistant Secretary for Fish and Wildlife_x000D_
and Parks Shannon Estenez</t>
  </si>
  <si>
    <t>2024-C030 OMB 2022-246</t>
  </si>
  <si>
    <t xml:space="preserve">FGI requests all records about the preparation, implementation, and other actions related to the Executive Orders and the rulemakings involving NEPA described above from January 20, 2021, to the date OMB conducts the search, including communications between the OMB officials described below and various individuals and entities. (1 page) </t>
  </si>
  <si>
    <t>2024-C031 EPA 2024-02354</t>
  </si>
  <si>
    <t xml:space="preserve">East Palestine derailment </t>
  </si>
  <si>
    <t>2024-C032 OMB2021-283</t>
  </si>
  <si>
    <t>Emails, communications, correspondence, talking points, and/or Outlook calendar invites
sent and/or received by any Office of Management and Budget employee related to
Presidential Proclamation No. 10142 on Termination of Emergency With Respect to the Southern Border of the United States and Redirection of Funds Diverted to Border Wall
Construction. (5 pages)</t>
  </si>
  <si>
    <t>2024-C033 EPA2023-OAR-05674</t>
  </si>
  <si>
    <t xml:space="preserve">Emails from Joseph Goffman (no emails to, cc, bcc, and no attachments); from January 21, 2021 – January 21, 2023; regarding the following terms: “on the background”, “off the record”, “off-the-record”, “on background”, “deep background”, “not for attribution”, “non-attribution”, “not attributed”.(57 pages) </t>
  </si>
  <si>
    <t>2024-C034 DOI-OS-2020-006082</t>
  </si>
  <si>
    <t>Records about the Implementation of Presidential Executive Order 13855 of December 21, 2018 Promoting Active Management of America's Forests, Range-lands and Other Federal Lands to Improve Conditions and Reduce wildfire Risk, specifically and some specific sections. (590 pages)</t>
  </si>
  <si>
    <t>2024-C035 EPA-AO-05012</t>
  </si>
  <si>
    <t xml:space="preserve">Comms re. Mountain Valley Pipelines </t>
  </si>
  <si>
    <t>2024-C036 USDA 2024-OSEC-01649-F</t>
  </si>
  <si>
    <t>Records re. Thomas J. Vilsack</t>
  </si>
  <si>
    <t>2024-C037 FEMA</t>
  </si>
  <si>
    <t>WHO Excel Spreadsheet-IIJA Rural Cost Share Analysis</t>
  </si>
  <si>
    <t>2024-C038 OGE2024-040</t>
  </si>
  <si>
    <t>OGE</t>
  </si>
  <si>
    <t>Copies of all implementing directives, orders, memorandums, policies, guidance, or memorandums of understanding (MOUs) pertaining to Executive Order 14052 (E.O. 14052): Implementation of the Infrastructure Investment and Jobs Act (23 pages)</t>
  </si>
  <si>
    <t>2024-C039 EPA2022-001021</t>
  </si>
  <si>
    <t>Executive Order 13990 (68 pages) - UNDER LITIGATION</t>
  </si>
  <si>
    <t>2024-C040 OSTP2023-042</t>
  </si>
  <si>
    <t>_x000D_
1.	Section 211(d) of Executive Order 14008 of January 27, 2021 required agency heads to provide to the National Climate Task Force a report on “ways to expand and improve climate forecast capabilities and information products for the public.” Please provide the final version of the report if the report has been completed. If the report has not been completed, please provide an estimated date of completion._x000D_
_x000D_
2.	Please provide any communications related to the preparation of the aforementioned report. _x000D_
(9 pages)</t>
  </si>
  <si>
    <t>2024-C041-DOI-OS-2022-000332</t>
  </si>
  <si>
    <t>Records re. Revised Designation of Critical Habitat for the Northern Spotted Owl</t>
  </si>
  <si>
    <t>2024-C042-EPA-2022-06074</t>
  </si>
  <si>
    <t>Mandy Gunasekara during key periods of
her work at the Environmental Protection Agency (EPA) during the Trump Administration.</t>
  </si>
  <si>
    <t>2024-C043 2021-OSEC-03687-F</t>
  </si>
  <si>
    <t>Email communications regarding the Land and Water Working Group as well as information on LWCF land acquisition projects.</t>
  </si>
  <si>
    <t>2024-C044 OSTP-23-021</t>
  </si>
  <si>
    <t>Communicatosn and Documents re. indigenous Knowledge (943 pages) </t>
  </si>
  <si>
    <t>2024-C045 EPA-2024-02188</t>
  </si>
  <si>
    <t>Michael Regan Memo</t>
  </si>
  <si>
    <t>2024-C046 OMB-2023-230</t>
  </si>
  <si>
    <t xml:space="preserve">OMB </t>
  </si>
  <si>
    <t xml:space="preserve">The Center requests the Office of Management and Budget (“OMB”) from August 1, 2022 to the date OMB conducts this search:_x000D_
The records and email communications that document how OMB is facilitating, directing, or overseeing how funds from the Inflation Reduction Act of 20222 (“IRA”) to conserve and recover endangered species, including spending plans. (12 pages) _x000D_
</t>
  </si>
  <si>
    <t>2024-C047 OSTP-19-019</t>
  </si>
  <si>
    <t xml:space="preserve">OSTP </t>
  </si>
  <si>
    <t>•Emails from any ostp.eop.gov email address containing reference to or discussing the Fourth National Climate Assessment, which was released to the public on Friday 11/23. This request covers the period from November 1, 2018 (11/1/2018) through the end of November 30, 2018 (11/30/2018). This could include any of the following keywords:_x000D_
_x000D_
•Fourth National Climate Assessment_x000D_
•	National Climate Assessment_x000D_
•	NCA_x000D_
•	Fourth NCA_x000D_
•	4th NCA_x000D_
•	Climate assessment_x000D_
•	National climate report_x000D_
(1 page) </t>
  </si>
  <si>
    <t>2024-C048 OMB2022-246</t>
  </si>
  <si>
    <t>FGI requests all records about the preparation, implementation, and other actions related to the Executive Orders and the rulemakings involving NEPA described above from January 20, 2021, to the date OMB conducts the search (3 pages)</t>
  </si>
  <si>
    <t>2024-C049 EPA2023-006989</t>
  </si>
  <si>
    <t xml:space="preserve">records of communications to, from, or between the list of officials regarding the recognition or use of “Indigenous Knowledge” in EPA decision making._x000D_
2. From January 20, 2021, through the date this request is processed, records of training on Indigenous Knowledge conducted within the department. (36 pages)_x000D_
</t>
  </si>
  <si>
    <t>2024-C050 USPS2023FPRO00537</t>
  </si>
  <si>
    <t xml:space="preserve">I am seeking all emails sent from the account of Postmaster General Louis DeJoy from Feb. 23, 2022 until Dec. 20, 2022 that includes the search term: "electric vehicles." Please exclude news clippings from your search unless there is additional commentary included in the emails. (7 pages) </t>
  </si>
  <si>
    <t>2024-C051 2023-AO-06635</t>
  </si>
  <si>
    <t>all electronic correspondence dated from June 1, 2023 until Sept. 13, 2023 from EPA officials Michael Regan, Dan Utech or Nicholas
Conger that contains both search terms "Time" and "100," the single term "Time100" or the term "Lisa Jackson."</t>
  </si>
  <si>
    <t>2024-C052 2023-AO-04468</t>
  </si>
  <si>
    <t>I request emails sent to and from the various individuals at EPA related to the Supreme Court's
Sackett v. EPA decision from May 22 to May 26, 2023: (7 pages)</t>
  </si>
  <si>
    <t xml:space="preserve">2024-C053 2024-OSEC-03237-F </t>
  </si>
  <si>
    <t xml:space="preserve">All records re. America the Beautiful (5 pages) </t>
  </si>
  <si>
    <t>2024-C054 2023-OAR-00223</t>
  </si>
  <si>
    <t>A full calendar, schedule and briefing book for Elizabeth Shaw, Deputy Assistant Administrator of EPA's Office of Air and Radiation from July 2022 to September 2022   (32 Pages)</t>
  </si>
  <si>
    <t>2024-C055 2023-OAR-00644</t>
  </si>
  <si>
    <t xml:space="preserve">A full calendar, schedule and briefing book for Elizabeth Shaw, Deputy Assistant Administrator of EPA's Office of Air and Radiation from October (39 pages) </t>
  </si>
  <si>
    <t>2024-C056 2023-OAR-02835</t>
  </si>
  <si>
    <t>A full calendar, schedule and briefing book for Elizabeth Shaw, Deputy Assistant Administrator of EPA's Office of Air and Radiation from February 2023  (33 pages) </t>
  </si>
  <si>
    <t>2024-C057 2023-OAR-03830</t>
  </si>
  <si>
    <t>A full calendar, schedule and briefing book for Elizabeth Shaw, Deputy Assistant Administrator of EPA's Office of Air and Radiation from March 2023  (48 pages) </t>
  </si>
  <si>
    <t>2024-C058  2023-OAR-04119</t>
  </si>
  <si>
    <t>A full calendar, schedule and briefing book for Joseph Goffman, Principal Deputy Assistant Administrator of EPA's Office of Air and Radiation. April 2023 (54 pages)</t>
  </si>
  <si>
    <t>2024-C059 2023-OAR-05911</t>
  </si>
  <si>
    <t>A full calendar, schedule and briefing book for Joseph Goffman, Principal Deputy Assistant Administrator of EPA's Office of Air and Radiation. July 2023  (54 pages) </t>
  </si>
  <si>
    <t>2024-C060 2023-OAR-03461 </t>
  </si>
  <si>
    <t> I request all documents detailing Principal Deputy Assistant Administrator of the Office of Air and Radiation Joseph Goffman’s schedule from March 1 through March 2023. (61 pages) </t>
  </si>
  <si>
    <t xml:space="preserve">2024-C061 2023-OAR-05268 </t>
  </si>
  <si>
    <t>A full calendar, schedule and briefing book for Joseph Goffman, Principal Deputy Assistant Administrator of EPA's Office of Air and Radiation. June 2023  (37 pages) </t>
  </si>
  <si>
    <t>2024-C062 2023-OAR-05774</t>
  </si>
  <si>
    <t xml:space="preserve">I request all documents detailing Principal Deputy Assistant Administrator of the Office of Air and
Radiation Joseph Goffman’s schedule from July 1 through July 31, 2023 (57 pages) </t>
  </si>
  <si>
    <t>2024-C063 2023-OAR-04527</t>
  </si>
  <si>
    <t>All records related to the daily calendar and meeting schedule for Joseph Goffman, principal deputy assistant administrator of the Office of Air and Radiation, from May 1, 2023 through May 31, 2023 (53 pages) </t>
  </si>
  <si>
    <t>2024-C064 2024-EPA-02559</t>
  </si>
  <si>
    <t xml:space="preserve">All records related to the long version of the daily calendar and meeting schedule for Alejandra Núñez , deputy assistant administrator for mobile sources in the Office of Air and Radiation, from Oct. 1, 2023 through Oct. 31, 2023 (77 pages) </t>
  </si>
  <si>
    <t xml:space="preserve">2024-C065  2024-EPA-01016 </t>
  </si>
  <si>
    <t xml:space="preserve">All records related to the long version of the daily calendar and meeting schedule for Alejandra Núñez , deputy assistant administrator for mobile sources in the Office of Air and Radiation, from Nov. 1, 2023 through Nov. 30, 2023 (68 pages). </t>
  </si>
  <si>
    <t>2024-C066 2021-AO-06089</t>
  </si>
  <si>
    <t>Caroline Nguyen, Director for Clean Energy and Global Public Sector Partnerships</t>
  </si>
  <si>
    <t>2024-C067 BPA-2023-00855-F</t>
  </si>
  <si>
    <t>BPA</t>
  </si>
  <si>
    <t>2024-C068 2024-F-03168 2024-F-03144 2024-F-03117</t>
  </si>
  <si>
    <t>DOL</t>
  </si>
  <si>
    <t>Copies of all implementing directives,
orders, memorandums, policies, guidance, or
memorandums of understanding (MOUs) pertaining to
Executive Order 14019 or (E.O. 14019): Promoting
Access to Voting. All communications, contracts, or
memorandums of understanding (MOUs) with 501c3’s
(non-profits), or other 501c entities that are nongovernmental
agencies with reference to coordination
or implementation of E.O. 14019. All guidance,
directives, memorandums, or legal opinions on the
Hatch Act obligations relevant to the implementation
of E.O. 14019. (48 pages)</t>
  </si>
  <si>
    <t>2024-C069 2024-EPA-00966</t>
  </si>
  <si>
    <t xml:space="preserve">A full calendar, schedule and briefing book for Joseph Goffman, Principal Deputy Assistant Administrator of EPA's Office of Air and Radiation.
Please search your records from November 1 to November 30, 2023. (64 pages)
</t>
  </si>
  <si>
    <t>2024-C070 2024-OAR-02002</t>
  </si>
  <si>
    <t>I request all documents detailing Principal Deputy Assistant Administrator of the Office of Air and Radiation Joseph Goffman’s schedule from Sept. 1 through Sept. 30, 2023. Such documents include but are not limited to itineraries, scheduling documents, and “tick-tocks” detailing Goffman’s activities and records of in-person, telephonic or electronic meetings, including a list of who participated in those meetings and the topics discussed. If you deny all or any part of this request, please cite each specific exemption you think justifies your withholding of information. (Date Range for Record Search: From 9/1/2023 To 9/30/2023) (99 pages)</t>
  </si>
  <si>
    <t>2024-C071 2024-EPA-01976</t>
  </si>
  <si>
    <t>All records related to the long version of the daily calendar and meeting schedule for Alejandra Núñez , deputy assistant administrator for mobile sources in the Office of Air and Radiation, from Jan. 1, 2024 through Jan. 31, 2024 (59 pages)</t>
  </si>
  <si>
    <t>2024-C072 2024-EPA-03342/03343</t>
  </si>
  <si>
    <t>high EPA priority</t>
  </si>
  <si>
    <t>the application that each of the three top-scoring applicants (as identified above) submitted in response to EPA’s NCIF NOFO. Those portions of the top-scoring applications include copies of both the mandatory and optional documents that are specified in Section IV.B (pages 28-29) of the NCIF NOFO.
In addition, this FOIA request seeks to obtain the following additional information relating to EPA’s consideration and evaluation of the three top-scoring NCIF applications:
a.
The numerical scores (e.g., points) that EPA assigned to each of evaluation criteria for NCIF application components and cross-component evaluation criteria for each of the three top-scoring NCIF applications, as set forth in Section V.A (pages 41-53) of the NCIF NOFO; and
b.
Any other final reports, reviews, evaluations, or summaries that EPA has prepared on the final selection of those three top-scoring NCIF applications.
Finally, this FOIA requests a list of all entities that submitted to EPA applications to receive NCIF grant funding as well as all information relating to EPA’s decision to apply or not to apply the “other factors” in the final section process, as provided in Section V.B.4 (page 54) of the NCIF NOFO. (94 pages)</t>
  </si>
  <si>
    <t>2024-C073 2024-EPA-03449</t>
  </si>
  <si>
    <t>All records related to the daily calendar and meeting schedule for Alejandra Núñez, deputy assistant administrator for mobile sources in the Office of Air and Radiation, from March 1, 2024 through March 31, 2024 (Date Range for Record Search: From 03/01/2024 To 03/31/2024) (88 pages)</t>
  </si>
  <si>
    <t>2024-C074 2024-EPA-03878</t>
  </si>
  <si>
    <t>From the month of April 2024, all of the following records from Joseph Goffman, Assistant Administrator of the Environmental Protection Agency: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@eop.gov, @who.eop.gov, and @ovp.eop.gov. All communications sent (not received) via email, SMS, Microsoft Teams, or Slack mentioning 'policy draft', 'updated policy', 'investigation', 'Bidenomics', 'Inflation Reduction Act', 'trends', 'Palestine', 'Hawaii', or 'investigation'. (32 pages)</t>
  </si>
  <si>
    <t>2024-C075 2024-OAR-01609</t>
  </si>
  <si>
    <t>A full calendar, schedule and briefing book for Tomás Elias Carbonell, Deputy Assistant Administrator for Stationary Sources of EPA's Office of Air and Radiation. (69 pages)</t>
  </si>
  <si>
    <t>2024-C076 2024-EPA-01840</t>
  </si>
  <si>
    <t>Jessica Ennis, Director for Public Engagement</t>
  </si>
  <si>
    <t>2024-C077 2024-OSEC-01368-F</t>
  </si>
  <si>
    <t>OIA</t>
  </si>
  <si>
    <t>2024-C078 2024-OAR-02205</t>
  </si>
  <si>
    <t>Matthew Lee-Ashley, Chief of Staff</t>
  </si>
  <si>
    <t>2024-C079 2023-OAR-01136 </t>
  </si>
  <si>
    <t>2024-C080 2024-EPA-01393</t>
  </si>
  <si>
    <t>Alyssa Roberts, Deputy Chief of Staff</t>
  </si>
  <si>
    <t>2024-C081 OMB 2023-419</t>
  </si>
  <si>
    <t>2024-C082 PHMS-2022-00112</t>
  </si>
  <si>
    <t>DOT</t>
  </si>
  <si>
    <t>Kaitlyn Montan, Director of Congressional and Intergovernmental Affairs</t>
  </si>
  <si>
    <t>2024-C083 2024-EPA-02525</t>
  </si>
  <si>
    <t>2024-C084 2024-EPA-02003</t>
  </si>
  <si>
    <t>Justin Weiss, Director of Communications</t>
  </si>
  <si>
    <t>2024-C085 2024-EPA-01276</t>
  </si>
  <si>
    <t>2024-C086 - 2024-EPA-00883</t>
  </si>
  <si>
    <t>Corey Salow, Senior Advisor to the Chair</t>
  </si>
  <si>
    <t>2024-C087 2023-OAR-05270</t>
  </si>
  <si>
    <t>A full calendar, schedule and briefing book for Tomás Elias Carbonell, Deputy Assistant Administrator for Stationary Sources of EPA's Office of Air and Radiation. June 1, 2023 to June 30, 2023.</t>
  </si>
  <si>
    <t>2024-C088 2023-OAR-05107</t>
  </si>
  <si>
    <t>A full calendar, schedule and briefing book for Tomás Elias Carbonell, Deputy Assistant Administrator for Stationary Sources of EPA's Office of Air and Radiation. May 1, 2023 to May 31, 2023.</t>
  </si>
  <si>
    <t>2024-C089 2023-OAR-03831</t>
  </si>
  <si>
    <t>A full calendar, schedule and briefing book for Tomás Elias Carbonell, Deputy Assistant Administrator for Stationary Sources of EPA's Office of Air and Radiation. March 1, 2023 to March 31, 2023.</t>
  </si>
  <si>
    <t>2024-C090 2024-EPA-01014</t>
  </si>
  <si>
    <t>All records related to the long version of the daily calendar and meeting schedule for Tomás Carbonell, deputy assistant administrator for stationary sources in the Office of Air and Radiation, from Nov. 1, 2023 through Nov. 30, 2023.</t>
  </si>
  <si>
    <t>2024-C091 2023-OAR-06419</t>
  </si>
  <si>
    <t>All records related to the long version of the daily calendar and meeting schedule for Tomás Carbonell, deputy assistant administrator for stationary sources at the Office of Air and Radiation from Aug. 1, 2023 through Aug. 31, 2023.</t>
  </si>
  <si>
    <t>2024-C092 2024-EPA-02683</t>
  </si>
  <si>
    <t>All records related to the long version of the daily calendar and meeting schedule for Tomás Carbonell, deputy assistant administrator for stationary sources in the Office of Air and Radiation, from Feb. 1, 2024 through Feb. 29, 2024</t>
  </si>
  <si>
    <t>2024-C093 2024-EPA-01955</t>
  </si>
  <si>
    <t>All records related to the long version of the daily calendar and meeting schedule for Tomás Carbonell, deputy assistant administrator for stationary sources in the Office of Air and Radiation, from Jan. 1, 2024 through Jan. 31, 2024</t>
  </si>
  <si>
    <t>2024-C094 DOI-USGS-2024-000105</t>
  </si>
  <si>
    <t>within the
range of January 20, 2021, until the date the search begins: All records that include the following terms: “America the Beautiful”, “ATB”,  “Atlas”
All records of communications between the custodians and anyone at the Department of Agriculture, Farm Production and Conservation Business Center, Farm Service Agency, Natural Resources Conservation Service, Council on Environmental Quality, Department of Interior, Bureau of Land Management, and the National Oceanic and Atmospheric Administration about the development of the American Conservation and Stewardship Atlas (could be called simply “Atlas”).</t>
  </si>
  <si>
    <t>2024-C095 EPA 2022-001021</t>
  </si>
  <si>
    <t>1. Section 2(b) of Executive Order 13990 of January 20, 2021 required EPA to submit to the
Office of Management and Budget a preliminary list of actions being considered under
section 2(a) of that order that would be completed by December 31, 2021. Please provide
all records provided to OMB in response to that requirement.
a. Please provide all records that are or include communications between any
employee of EPA and any employee of the Office of Management and Budget
regarding the above requested records.
2. Section 2(b) of Executive Order 13990 of January 20, 2021 required EPA to submit to the
Office of Management and Budget an updated list of actions being considered under
section 2(a) of that order that would be completed by December 31, 2025. Please provide
all records provided to OMB in response to that requirement.
a. Please provide all records that are or include communications between any
employee of EPA and any employee of the Office of Management and Budget
regarding the above requested records.
3. Please provide all records that are or include communications between any employee of
EPA and the National Climate Advisor or her staff regarding Executive Order 13990 of
January 20, 2021.
Texas Public Policy
Foundation
Jason Isaac
October 19, 2021
Page 2
901 Congress Avenue, Austin, TX 78701 512-472-2700 FAX 512-472-2728 www.texaspolicy.com
4. Section 2(b) of Executive Order 13990 of January 20, 2021 required EPA to submit to the
National Climate Advisor a preliminary list of actions being considered under section 2(a)
of that order that would be completed by December 31, 2021. Please provide all records
provided to the National Climate Advisor or her staff in response to that requirement.
a. Please provide all correspondence between EPA and the National Climate Advisor
or her staff regarding the above requested records.
5. Section 2(b) of Executive Order 13990 of January 20, 2021 required EPA to submit to the
National Climate Advisor an updated list of actions being considered under section 2(a) of
the order that would be completed by December 31, 2025. Please provide all records
provided to the National Climate Advisor or her staff in response to that requirement.
a. Please provide all correspondence between EPA and the National Climate Advisory
or her staff regarding the above requested records.
6. Section 103(b) of Executive Order 14008 of January 27, 2021 required the Director of
National Intelligence to prepare a National Intelligence Estimate on the national and
economic security impacts of climate change by May 27, 2021. Please provide all records
provided to the Director of National Intelligence in relation to that effort.
7. Section 103(c) of Executive Order 14008 of January 27, 2021 required the heads of various
departments and agencies to submit to the President a Climate Risk Analysis that could be
incorporated into modeling, simulation, war-gaming, and other analyses by May 27, 2021.
Please provide all records submitted by EPA in response to this requirement, including all
models and simulations.
8. Section 203 of Executive Order 14008 of January 27, 2021 established a National Climate
Task Force comprised of numerous department and agency officials, including EPA. Please
provide records indicating which EPA employees participate in the National Climate Task
Force.
9. Please provide all records from January 26, 2021 through today regarding or related to the
National Climate Task Force.
10. Section 211(d) of Executive Order 14008 of January 27, 2021 required agency heads to
provide to the National Climate Task Force a report on “ways to expand and improve
climate forecast capabilities and information products for the public.” Please provide all
records used in preparation of the report, including all communications to and from agency
officials.
a. Please also provide the final version of the aforementioned report, if the report has
been completed. If the report has not been completed, please provide an estimated
date of completion. (210 pages)</t>
  </si>
  <si>
    <t>2024-C096 OIP 24-cv-1628</t>
  </si>
  <si>
    <t>A. All records containing the terms “Trump” or “FPOTUS”. B. All records containing the term “POTUS” before January 20, 2021.
C. All calendars belonging to Matthew Colangelo and relating to his employment
with the Department of Justice, in any role.
D. All records of or regarding the processing of items A, B, and C.</t>
  </si>
  <si>
    <t>2024-C097 EPA-HQ-2015-007962</t>
  </si>
  <si>
    <t xml:space="preserve">I.	All emails and memos sent from former EPA Administrator Lisa P. Jackson, from any email address including the alias windsor.richard@epa.gov address, between January 1, 2009 and February 15, 2013, which contain any of the following terms:
“embedded emissions”
“science”
“climate action plan”
“climate recovery”
“350” 
“450”
“2 degree”
“Hansen”
 “public trust”
“Our Children’s Trust”
“Atmospheric Trust Litigation”
“atmospheric change”
 “anthropogenic”
II.	All emails and memos sent from EPA Administrator Gina McCarthy, through her mccarthy.gina@epa.gov email address or any other address used for her communications, between January 1, 2013 and June 10, 2015 (including emails and memos sent in her prior capacity as Assistant Administrator), containing any of the following terms:
“embedded emissions”
“science”
“climate action plan”
“climate recovery”
“350”
“450”
“2 degree”
 “Hansen”
 “public trust”
“Our Children’s Trust”
“Atmospheric Trust Litigation”
“atmospheric change”
 “anthropogenic”
III.	All emails and memos sent from David McIntosh, mcintosh.david@epa.gov, between January 1, 2009 and June 10, 2011, containing any of the following terms:
“embedded emissions”
 “science”
“climate action plan”
“climate recovery”
“350”
“450”
“2 degree”
 “Hansen”
 “public trust”
“Our Children’s Trust”
“Atmospheric Trust Litigation”
“atmospheric change”
 “anthropogenic”
IV.	All emails and memos sent from Dan Costa, National Program Director, Air, Climate, and Energy Strategic Research Program; and Tim Watkins, Deputy Director, Air, Climate, and Energy Strategic Research Program, between January 1, 2009 and June 10, 2015, containing any of the following terms:
“embedded emissions”
“science”
“climate action plan”
“climate recovery”
“350”
“450”
“2 degree”
“Hansen”
 “public trust”
“Our Children’s Trust”
“Atmospheric Trust Litigation”
“atmospheric change”
“anthropogenic” (7 pages)
</t>
  </si>
  <si>
    <t>2024-C098 2024-EPA-04633 </t>
  </si>
  <si>
    <t>All records related to the long version of the daily calendar and meeting schedule for Alejandra Nunez, principal deputy assistant administrator in the Office of Air and Radiation, from May 1, 2024 through May 31, 2024 (Date Range for Record Search: From 05/01/2024 To 05/31/2024) (33 Pages) </t>
  </si>
  <si>
    <t>2024-C099 2024-EPA-04418</t>
  </si>
  <si>
    <t>From the month of May 2024, all of the following records from Joseph Goffman, Assistant Administrator of the Environmental Protection Agency: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background materials, briefs, notes, or supplemental materials that were used in the preparation of statements made on the record or during public press conferences or events open to the public. All communications to/from the following email domains: @nsc.eop.gov, @eop.gov, @who.eop.gov, and @ovp.eop.gov. All communications sent (not received) via email, SMS, Microsoft Teams, or Slack mentioning 'policy draft', 'updated policy', 'investigation', 'Bidenomics', 'Inflation Reduction Act', 'trends', 'Palestine', 'Hawaii', or 'investigation'.  (33 pages)</t>
  </si>
  <si>
    <t>2024-C100 EPA-2024-00977</t>
  </si>
  <si>
    <t>records from DORKA, LILIAN
(Dorka.Lilian@epa.gov), DEP ASSIST ADMIN FOR
EXT CIVIL RIGHTS and SEGOVIA, THERESA
(Segovia.Theresa@epa.gov), PRINCIP DEPUTY
ASSIST ADMIN FOR EJECR., and others.  All congressional
correspondence and communications to/from
Congressional Offices or Committees for the previous
month including responses or document productions to
outstanding, extant, or previous congressional inquiries
or oversight efforts. All communications to/from the
following email domains: @eop.gov, @who.eop.gov,
@ovp.eop.gov, @mail.house.gov, *.senate.gov. All
sent communications mentioning ‘Palestine’,
‘Environmental Justice’, ‘Hawaii’, ‘Flint’, ’nuclear’,
‘assessments’, ‘Bidenomics’, or ’Inflation Reduction
Act’ AND has a file attachment type of .pdf, .doc,
.docx, .ppt, .pptx.</t>
  </si>
  <si>
    <t>2024-C101 2024-EPA-04694</t>
  </si>
  <si>
    <t>All records related to the long version of the daily calendar and meeting schedule for William Niebling, in either the positions of senior counsel or deputy assistant administrator for air quality implementation within the Office of Air and Radiation. (Date Range for Record Search: From 05/01/2024 To 05/31/2024) (23 pages)</t>
  </si>
  <si>
    <t>2024-C102 NOAA-0.7.2153.5639</t>
  </si>
  <si>
    <t>Waiting on Request</t>
  </si>
  <si>
    <t>2024-C103 2024-EPA-05402</t>
  </si>
  <si>
    <t>All records related to the long version of the daily calendar and meeting schedule for Tomás Carbonell, deputy assistant administrator for stationary sources, in the Office of Air and Radiation (Date Range for Record Search: From 06/01/2024 To 06/30/2024) (80 pages)</t>
  </si>
  <si>
    <t>2024-C103 DOJMiller v. DOJ, 22cv958</t>
  </si>
  <si>
    <t>Please provide all e-mail correspondence to/from Margaret (aka Maggie) Goodlander_x000D_
containing the term “Sullivan” from January 20, 2021 through April 5, 2022._x000D_
Please provide all e-mail correspondence to/from Margaret (aka Maggie) Goodlander_x000D_
containing the term “Sussmann” from September 1, 2021 through April 5, 2022. (3 pages)</t>
  </si>
  <si>
    <t>2024-C104 2024-EPA-04634</t>
  </si>
  <si>
    <t>All records related to the long version of the daily calendar and meeting schedule for Tomás Carbonell, deputy assistant administrator for stationary sources in the Office of Air and Radiation, from May 1, 2024 through May 31, 2024 (Date Range for Record Search: From 05/01/2024 To 05/31/2024) (71 pages)</t>
  </si>
  <si>
    <t>2024-C105 2023-OEJECR-02640</t>
  </si>
  <si>
    <t>Correspondence between the EPA Administrator’s Office leadership and anyone named Cassia Herron, Miya Yoshitani, Jacqueline “Jacqui” Patterson, Mark Magaña, Helen Chin; or anyone with the following email domains: “@thejustice40.com”, “@kftc.org”, “@apen4ej.org”, “@greenlatinos.org”, “@communitiesfirst.us”, and “@thechisholmlegacyproject.org”; and
Correspondence between the EPA Office of Environmental Justice and External Civil Rights leadership and the aforementioned names/email domains. (151 pages)</t>
  </si>
  <si>
    <t>2024-C106 2023-OEJECR-02640</t>
  </si>
  <si>
    <t>confirmed by EPA; duplicate consult records sent in error</t>
  </si>
  <si>
    <t>A full calendar, schedule and briefing book for Joseph Goffman, Principal Deputy
Assistant Administrator of EPA's Office of Air and Radiation.
Please search your records from April 1 to May 31, 2024.</t>
  </si>
  <si>
    <t xml:space="preserve">2024-C107 2024-EPA-05796 </t>
  </si>
  <si>
    <t>All records related to the long version of the daily calendar and meeting schedule for Alejandra Nunez, principal deputy assistant administrator in the Office of Air and Radiation (Date Range for Record Search: From 07/01/2024 To 07/31/2024)</t>
  </si>
  <si>
    <t>2024-C108 2023-AO-03420</t>
  </si>
  <si>
    <t>All records related to EPA Deputy Administartor Janet McCabe’s Schedule from March 1 to April 1, 2023. (7 pages) </t>
  </si>
  <si>
    <t>2024-C109 2023-AO-04560</t>
  </si>
  <si>
    <t xml:space="preserve">All records related to EPA Deputy Administartor Janet McCabe’s Schedule from May 1 to June 1, 2023. (12 pages) </t>
  </si>
  <si>
    <t>2024-C110 EPA-2022-001021</t>
  </si>
  <si>
    <t>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communications to/from the following email domains:
@nss.eop.gov, @ustr.eop.gov, @cea.eop.gov,
@ostp.eop.gov, @ceq.eop.gov, @nsc.eop.gov,
@omb.eop.gov, @eop.gov, @who.eop.gov, and
@ovp.eop.gov. All communications sent (not received) via
email, SMS, Microsoft Teams, or Slack mentioning 'policy
draft', 'updated policy', 'investigation', 'Bidenomics', 'Global
Warming', 'Climate Change', 'Environmental Justice', or
'Equity'. (24 pages) </t>
  </si>
  <si>
    <t>2024-C111 OSTP 19-037</t>
  </si>
  <si>
    <t>•	Copies of all correspondence sent to or from Michael Kratsios between the dates of November 5, 2018 to November 9, 2018.</t>
  </si>
  <si>
    <t>2024-C112 2024-EPA-05051</t>
  </si>
  <si>
    <t>All records related to the long version of the daily calendar and meeting schedule for Jennifer Macedonia, deputy assistant administrator for implementation within the Office of Air and Radiation (Date Range for Record Search: From 05/01/2024 To 05/31/2024) (135 pages)</t>
  </si>
  <si>
    <t>2024-C113 2024-EPA-05742</t>
  </si>
  <si>
    <t>From the month of July 2024, all of the following records from Joseph Goffman, Assistant Administrator of the Environmental Protection Agency: A full calendar export with all entries during business hours, or outside of business hours if in an official capacity. Documents sufficient to account for all flight logs, whether commercial flights, chartered, or military flights for all travel in any official capacity.  All congressional correspondence and communications to/from Congressional Offices or Committees for the previous month including responses or document productions to outstanding, extant, or previous congressional inquiries or oversight efforts. All communications to/from the following email domains: @nss.eop.gov, @ustr.eop.gov, @cea.eop.gov, @ostp.eop.gov, @ceq.eop.gov, @ nsc.eop.gov, @omb.eop.gov, @eop.gov, @who.eop.gov, and @ovp.eop.gov. All communications sent (not received) via email, SMS, Microsoft Teams, or Slack mentioning 'policy draft', 'updated policy', 'investigation', 'Bidenomics', 'Inflation Reduction Act', 'trends', 'Palestine', 'Hawaii', or 'investigation'. (21 pages)</t>
  </si>
  <si>
    <t>2024-C114 2024-EPA-05795</t>
  </si>
  <si>
    <t>All records related to the long version of the daily calendar and meeting schedule for Tomás
Carbonell, deputy assistant administrator for stationary sources in the Office of Air and
Radiation. (58 pages)</t>
  </si>
  <si>
    <t>2024-C115 OMB 2024-135</t>
  </si>
  <si>
    <t>From January 1, 2023 to November 15, 2023 the records that mention, include, and/or
discuss RIN: 2050-AH28 (“Reporting Requirements for Emissions From Animal Waste
Under the Emergency Planning and Community Right-to-Know Act”), excluding the
materials provided on OMB’s website related to EO 12866 meetings found here:
https://www.reginfo.gov/public/do/eom12866SearchResults. ( 4 pages) </t>
  </si>
  <si>
    <t>2024-C116 2024 EPA 07367</t>
  </si>
  <si>
    <t>A full calendar, schedule and briefing book for Tomás Elias Carbonell, Deputy Assistant
Administrator for Stationary Sources of EPA's Office of Air and Radiation. (40 pages)</t>
  </si>
  <si>
    <t>Date Sent to WHCO</t>
  </si>
  <si>
    <t>Pages</t>
  </si>
  <si>
    <t>Notes</t>
  </si>
  <si>
    <t xml:space="preserve"> Received</t>
  </si>
  <si>
    <t>P3 - 4/18/2024</t>
  </si>
  <si>
    <t>Amy Coyle</t>
  </si>
  <si>
    <t>Hector Vazquez</t>
  </si>
  <si>
    <t>Engaged requester
Three Parts</t>
  </si>
  <si>
    <t>Part 3</t>
  </si>
  <si>
    <t>? - 8/5/2024 (possible combination?)
P3 - 5/9/2024</t>
  </si>
  <si>
    <t>Sam Roth</t>
  </si>
  <si>
    <t>Nine Parts_x000D_
Possible the rest of the parts were joined together on the 8/5/24 submission.</t>
  </si>
  <si>
    <t>Mostly repetition of the same email chain</t>
  </si>
  <si>
    <t>P1 - 4/30/2024</t>
  </si>
  <si>
    <t>NUIX redactions.</t>
  </si>
  <si>
    <t>Part 1</t>
  </si>
  <si>
    <t>Justin</t>
  </si>
  <si>
    <t>Pending</t>
  </si>
  <si>
    <t>Amy</t>
  </si>
  <si>
    <t>Jess</t>
  </si>
  <si>
    <t>Molly</t>
  </si>
  <si>
    <t>Leah</t>
  </si>
  <si>
    <t>Closed. Unknown reason.</t>
  </si>
  <si>
    <t>Privacy Act Closed.</t>
  </si>
  <si>
    <t>Open. Awaiting requester.</t>
  </si>
  <si>
    <t>Expedited Request not addressed in acknowledgment</t>
  </si>
  <si>
    <t>Howard reached out to requester and requester agreed to close it; it was sent in error</t>
  </si>
  <si>
    <t>2024-206</t>
  </si>
  <si>
    <t>all records concerning all logs of correspondence that record letters from members of Congress to the White House Council on Environmental Quality from May 1 to June 1, 2024. The logs should detail the correspondence’s control number, the date it was received, what congressional office sent it and its subject. Please redact constituents’ names and other personal information detailed in these logs in order to expedite this request.</t>
  </si>
  <si>
    <t>2024-207</t>
  </si>
  <si>
    <t>all documents related to the White House Council on Environmental Quality employees' ethics waivers in resolving financial conflicts of interest from May 1 to June 1, 2024. These documents are maintained by federal agencies and are released to the public upon request under 18 U.S.C. 208.</t>
  </si>
  <si>
    <t>2024-208</t>
  </si>
  <si>
    <t>all records concerning FOIA request logs maintained by the White House Council on Environmental Quality from May 1 to June 1, 2024. The logs should detail the request’s control number, the date it was received, who made the request, what company or organization they were from and the request’s subject.</t>
  </si>
  <si>
    <t>2024-209</t>
  </si>
  <si>
    <t>a list of “special government employees” (SGEs) employed by the White House Council on Environmental Quality from May 1 to June 1, 2024. A SGE is an agency employee that performs temporary duties, with or without compensation, for not more than 130 days during any period of 365 consecutive days, as defined in 18 U.S.C § 202.</t>
  </si>
  <si>
    <t>2024-222</t>
  </si>
  <si>
    <t>all records concerning all logs of correspondence that record letters from members of Congress to the White House Council on Environmental Quality from June 1 to July 1, 2024. The logs should detail the correspondence’s control number, the date it was received, what congressional office sent it and its subject. Please redact constituents’ names and other personal information detailed in these logs in order to expedite this request.</t>
  </si>
  <si>
    <t>2024-223</t>
  </si>
  <si>
    <t>all documents related to the White House Council on Environmental Quality employees' ethics waivers in resolving financial conflicts of interest from June 1 to July 1, 2024. These documents are maintained by federal agencies and are released to the public upon request under 18 U.S.C. 208.</t>
  </si>
  <si>
    <t>2024-224</t>
  </si>
  <si>
    <t>all records concerning FOIA request logs maintained by the White House Council on Environmental Quality from June 1 to July 1, 2024. The logs should detail the request’s control number, the date it was received, who made the request, what company or organization they were from and the request’s subject.</t>
  </si>
  <si>
    <t>2024-225</t>
  </si>
  <si>
    <t>a list of “special government employees” (SGEs) employed by the White House Council on Environmental Quality from June 1 to July 1, 2024. A SGE is an agency employee that performs temporary duties, with or without compensation, for not more than 130 days during any period of 365 consecutive days, as defined in 18 U.S.C § 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</si>
</sst>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rgb="FFFF0000"/>
      <name val="Calibri"/>
      <family val="2"/>
      <scheme val="minor"/>
    </font>
    <font>
      <sz val="11"/>
      <color theme="4" tint="-0.249977111117893"/>
      <name val="Calibri"/>
      <family val="2"/>
      <scheme val="minor"/>
    </font>
    <font>
      <sz val="11"/>
      <color rgb="FF000000"/>
      <name val="Calibri"/>
      <family val="2"/>
      <scheme val="minor"/>
    </font>
    <font>
      <sz val="11"/>
      <color theme="5" tint="-0.249977111117893"/>
      <name val="Calibri"/>
      <family val="2"/>
      <scheme val="minor"/>
    </font>
    <font>
      <sz val="11"/>
      <color rgb="FF7030A0"/>
      <name val="Calibri"/>
      <family val="2"/>
      <scheme val="minor"/>
    </font>
    <font>
      <sz val="11"/>
      <color theme="9" tint="-0.249977111117893"/>
      <name val="Calibri"/>
      <family val="2"/>
      <scheme val="minor"/>
    </font>
    <font>
      <u/>
      <sz val="11"/>
      <color theme="1"/>
      <name val="Calibri"/>
      <family val="2"/>
      <scheme val="minor"/>
    </font>
  </fonts>
  <fills count="6">
    <fill>
      <patternFill patternType="none"/>
    </fill>
    <fill>
      <patternFill patternType="gray125"/>
    </fill>
    <fill>
      <patternFill patternType="solid">
        <fgColor theme="4" tint="-0.499984740745262"/>
        <bgColor indexed="64"/>
      </patternFill>
    </fill>
    <fill>
      <patternFill patternType="solid">
        <fgColor rgb="FFFFFF00"/>
        <bgColor indexed="64"/>
      </patternFill>
    </fill>
    <fill>
      <patternFill patternType="solid">
        <fgColor rgb="FFF4B084"/>
        <bgColor indexed="64"/>
      </patternFill>
    </fill>
    <fill>
      <patternFill patternType="solid">
        <fgColor rgb="FF0070C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0">
    <xf numFmtId="0" fontId="0" fillId="0" borderId="0" xfId="0"/>
    <xf numFmtId="0" fontId="1" fillId="0" borderId="0" xfId="0" applyFont="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0" xfId="0" applyAlignment="1">
      <alignment horizontal="center" vertical="center" wrapText="1"/>
    </xf>
    <xf numFmtId="14" fontId="0" fillId="0" borderId="0" xfId="0" applyNumberFormat="1"/>
    <xf numFmtId="0" fontId="2" fillId="0" borderId="1" xfId="0" applyFont="1" applyBorder="1" applyAlignment="1">
      <alignment horizontal="center" vertical="center"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4" fillId="0" borderId="0" xfId="0" applyFont="1" applyAlignment="1">
      <alignment horizontal="center" vertical="center" wrapText="1"/>
    </xf>
    <xf numFmtId="0" fontId="9" fillId="0" borderId="0" xfId="0" applyFont="1" applyAlignment="1">
      <alignment horizontal="center" vertical="center" wrapText="1"/>
    </xf>
    <xf numFmtId="0" fontId="2" fillId="0" borderId="1" xfId="0" applyFont="1" applyBorder="1" applyAlignment="1">
      <alignment horizontal="center" vertical="center"/>
    </xf>
    <xf numFmtId="0" fontId="6"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14" fontId="3" fillId="2" borderId="1" xfId="0" applyNumberFormat="1" applyFont="1" applyFill="1" applyBorder="1" applyAlignment="1">
      <alignment horizontal="center" vertical="center" wrapText="1"/>
    </xf>
    <xf numFmtId="14" fontId="2" fillId="0" borderId="1"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6" fillId="3" borderId="1" xfId="0" applyFont="1" applyFill="1" applyBorder="1" applyAlignment="1">
      <alignment horizontal="center" vertical="center"/>
    </xf>
    <xf numFmtId="14" fontId="0" fillId="3" borderId="1" xfId="0" applyNumberFormat="1" applyFill="1" applyBorder="1" applyAlignment="1">
      <alignment horizontal="center" vertical="center" wrapText="1"/>
    </xf>
    <xf numFmtId="0" fontId="0" fillId="3" borderId="1" xfId="0" applyFill="1" applyBorder="1" applyAlignment="1">
      <alignment horizontal="center" vertical="center" wrapText="1"/>
    </xf>
    <xf numFmtId="0" fontId="0" fillId="3" borderId="0" xfId="0" applyFill="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14" fontId="0" fillId="0" borderId="5" xfId="0" applyNumberForma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14" fontId="0" fillId="0" borderId="4" xfId="0" applyNumberFormat="1" applyBorder="1" applyAlignment="1">
      <alignment horizontal="center" vertical="center" wrapText="1"/>
    </xf>
    <xf numFmtId="14" fontId="0" fillId="0" borderId="6" xfId="0" applyNumberFormat="1" applyBorder="1" applyAlignment="1">
      <alignment horizontal="center" vertical="center" wrapText="1"/>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1" fontId="3" fillId="2" borderId="2" xfId="0" applyNumberFormat="1" applyFont="1" applyFill="1" applyBorder="1" applyAlignment="1">
      <alignment horizontal="center" vertical="center" wrapText="1"/>
    </xf>
    <xf numFmtId="1" fontId="2" fillId="0" borderId="2" xfId="0" applyNumberFormat="1" applyFont="1" applyBorder="1" applyAlignment="1">
      <alignment horizontal="center" vertical="center" wrapText="1"/>
    </xf>
    <xf numFmtId="1" fontId="0" fillId="0" borderId="2" xfId="0" applyNumberFormat="1" applyBorder="1" applyAlignment="1">
      <alignment horizontal="center" vertical="center" wrapText="1"/>
    </xf>
    <xf numFmtId="1" fontId="0" fillId="3" borderId="2" xfId="0" applyNumberFormat="1" applyFill="1" applyBorder="1" applyAlignment="1">
      <alignment horizontal="center" vertical="center" wrapText="1"/>
    </xf>
    <xf numFmtId="0" fontId="0" fillId="0" borderId="3" xfId="0" applyBorder="1"/>
    <xf numFmtId="0" fontId="0" fillId="0" borderId="3" xfId="0" applyBorder="1" applyAlignment="1">
      <alignment horizontal="left" vertical="center" wrapText="1"/>
    </xf>
    <xf numFmtId="14" fontId="0" fillId="0" borderId="3" xfId="0" applyNumberFormat="1" applyBorder="1" applyAlignment="1">
      <alignment horizontal="center" vertical="center" wrapText="1"/>
    </xf>
    <xf numFmtId="0" fontId="0" fillId="5" borderId="0" xfId="0" applyFill="1" applyAlignment="1">
      <alignment horizontal="center" vertical="center" wrapText="1"/>
    </xf>
    <xf numFmtId="3" fontId="0" fillId="0" borderId="0" xfId="0" applyNumberFormat="1" applyAlignment="1">
      <alignment horizontal="center" vertical="center" wrapText="1"/>
    </xf>
    <xf numFmtId="14" fontId="0" fillId="0" borderId="0" xfId="0" applyNumberFormat="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6" fillId="0" borderId="1" xfId="0" applyFont="1" applyFill="1" applyBorder="1" applyAlignment="1">
      <alignment horizontal="center" vertical="center"/>
    </xf>
    <xf numFmtId="14" fontId="0" fillId="0" borderId="1" xfId="0" applyNumberFormat="1" applyFill="1" applyBorder="1" applyAlignment="1">
      <alignment horizontal="center" vertical="center" wrapText="1"/>
    </xf>
    <xf numFmtId="1" fontId="0" fillId="0" borderId="2" xfId="0" applyNumberFormat="1" applyFill="1" applyBorder="1" applyAlignment="1">
      <alignment horizontal="center" vertical="center" wrapText="1"/>
    </xf>
    <xf numFmtId="0" fontId="0" fillId="0" borderId="1" xfId="0" applyFill="1" applyBorder="1" applyAlignment="1">
      <alignment horizontal="center" vertical="center" wrapText="1"/>
    </xf>
    <xf numFmtId="0" fontId="0" fillId="0" borderId="3" xfId="0" applyFill="1" applyBorder="1" applyAlignment="1">
      <alignment horizontal="center" vertical="center" wrapText="1"/>
    </xf>
    <xf numFmtId="14" fontId="0" fillId="0" borderId="6" xfId="0" applyNumberFormat="1" applyFill="1" applyBorder="1" applyAlignment="1">
      <alignment horizontal="center" vertical="center" wrapText="1"/>
    </xf>
    <xf numFmtId="0" fontId="0" fillId="0" borderId="2" xfId="0" applyFill="1" applyBorder="1" applyAlignment="1">
      <alignment horizontal="center" vertical="center" wrapText="1"/>
    </xf>
    <xf numFmtId="0" fontId="2" fillId="0" borderId="2" xfId="0" applyFont="1" applyBorder="1" applyAlignment="1">
      <alignment horizontal="center" vertical="center" wrapText="1"/>
    </xf>
    <xf numFmtId="0" fontId="10" fillId="0" borderId="2" xfId="0" applyFont="1" applyBorder="1" applyAlignment="1">
      <alignment horizontal="center" vertical="center" wrapText="1"/>
    </xf>
    <xf numFmtId="14" fontId="2" fillId="0" borderId="6"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579"/>
  <sheetViews>
    <sheetView tabSelected="1" zoomScale="70" zoomScaleNormal="70" workbookViewId="0">
      <pane ySplit="1" topLeftCell="A221" activePane="bottomLeft" state="frozen"/>
      <selection pane="bottomLeft" activeCell="I24" sqref="I24:I226"/>
    </sheetView>
  </sheetViews>
  <sheetFormatPr defaultColWidth="9.1796875" defaultRowHeight="14.5" x14ac:dyDescent="0.35"/>
  <cols>
    <col min="1" max="1" width="10.54296875" style="6" customWidth="1"/>
    <col min="2" max="2" width="14.81640625" style="13" bestFit="1" customWidth="1"/>
    <col min="3" max="3" width="14.81640625" style="13" customWidth="1"/>
    <col min="4" max="4" width="34.453125" style="6" customWidth="1"/>
    <col min="5" max="5" width="14.7265625" style="3" bestFit="1" customWidth="1"/>
    <col min="6" max="6" width="12.453125" style="3" customWidth="1"/>
    <col min="7" max="7" width="15.453125" style="3" customWidth="1"/>
    <col min="8" max="8" width="16.54296875" style="40" bestFit="1" customWidth="1"/>
    <col min="9" max="9" width="18.453125" style="2" customWidth="1"/>
    <col min="10" max="10" width="34.54296875" style="27" customWidth="1"/>
    <col min="11" max="11" width="10.81640625" style="26" customWidth="1"/>
    <col min="12" max="13" width="11.453125" style="3" customWidth="1"/>
    <col min="14" max="14" width="10.26953125" style="27" customWidth="1"/>
    <col min="15" max="15" width="12.81640625" style="2" customWidth="1"/>
    <col min="16" max="16" width="9.453125" style="2" customWidth="1"/>
    <col min="17" max="17" width="12.26953125" style="3" customWidth="1"/>
    <col min="18" max="19" width="11.26953125" style="2" customWidth="1"/>
    <col min="20" max="21" width="11.7265625" style="3" customWidth="1"/>
    <col min="22" max="23" width="10.7265625" style="3" bestFit="1" customWidth="1"/>
    <col min="24" max="24" width="19.453125" style="2" bestFit="1" customWidth="1"/>
    <col min="25" max="25" width="28.453125" style="2" customWidth="1"/>
    <col min="26" max="35" width="9.1796875" style="2"/>
    <col min="36" max="16384" width="9.1796875" style="4"/>
  </cols>
  <sheetData>
    <row r="1" spans="1:35" s="1" customFormat="1" ht="43.5" x14ac:dyDescent="0.35">
      <c r="A1" s="14" t="s">
        <v>0</v>
      </c>
      <c r="B1" s="15" t="s">
        <v>1</v>
      </c>
      <c r="C1" s="15" t="s">
        <v>2</v>
      </c>
      <c r="D1" s="14" t="s">
        <v>3</v>
      </c>
      <c r="E1" s="16" t="s">
        <v>4</v>
      </c>
      <c r="F1" s="16" t="s">
        <v>5</v>
      </c>
      <c r="G1" s="16" t="s">
        <v>6</v>
      </c>
      <c r="H1" s="38" t="s">
        <v>7</v>
      </c>
      <c r="I1" s="14" t="s">
        <v>8</v>
      </c>
      <c r="J1" s="30" t="s">
        <v>9</v>
      </c>
      <c r="K1" s="29" t="s">
        <v>10</v>
      </c>
      <c r="L1" s="16" t="s">
        <v>11</v>
      </c>
      <c r="M1" s="16" t="s">
        <v>12</v>
      </c>
      <c r="N1" s="30" t="s">
        <v>13</v>
      </c>
      <c r="O1" s="14" t="s">
        <v>14</v>
      </c>
      <c r="P1" s="14" t="s">
        <v>15</v>
      </c>
      <c r="Q1" s="16" t="s">
        <v>16</v>
      </c>
      <c r="R1" s="14" t="s">
        <v>17</v>
      </c>
      <c r="S1" s="14" t="s">
        <v>15</v>
      </c>
      <c r="T1" s="16" t="s">
        <v>16</v>
      </c>
      <c r="U1" s="16" t="s">
        <v>18</v>
      </c>
      <c r="V1" s="16" t="s">
        <v>19</v>
      </c>
      <c r="W1" s="16" t="s">
        <v>20</v>
      </c>
      <c r="X1" s="14" t="s">
        <v>21</v>
      </c>
      <c r="Y1" s="14" t="s">
        <v>22</v>
      </c>
      <c r="Z1" s="14" t="s">
        <v>23</v>
      </c>
      <c r="AA1" s="14" t="s">
        <v>24</v>
      </c>
      <c r="AB1" s="14" t="s">
        <v>25</v>
      </c>
      <c r="AC1" s="14" t="s">
        <v>26</v>
      </c>
      <c r="AD1" s="14" t="s">
        <v>27</v>
      </c>
      <c r="AE1" s="14" t="s">
        <v>28</v>
      </c>
      <c r="AF1" s="14" t="s">
        <v>29</v>
      </c>
      <c r="AG1" s="14" t="s">
        <v>30</v>
      </c>
      <c r="AH1" s="14" t="s">
        <v>31</v>
      </c>
      <c r="AI1" s="14" t="s">
        <v>32</v>
      </c>
    </row>
    <row r="2" spans="1:35" ht="409.5" x14ac:dyDescent="0.35">
      <c r="A2" s="6" t="s">
        <v>742</v>
      </c>
      <c r="B2" s="12"/>
      <c r="E2" s="3">
        <v>45504</v>
      </c>
      <c r="F2" s="3">
        <f>E2</f>
        <v>45504</v>
      </c>
      <c r="I2" s="2" t="s">
        <v>743</v>
      </c>
      <c r="J2" s="27" t="s">
        <v>744</v>
      </c>
      <c r="K2" s="2"/>
      <c r="N2" s="2" t="s">
        <v>48</v>
      </c>
      <c r="O2" s="2" t="s">
        <v>35</v>
      </c>
      <c r="X2" s="6">
        <f>IF(F2="Unperfected","",IF(ISBLANK(F2)=FALSE,(NETWORKDAYS(F2,W2,Holidays!A:A))-H2-1,""))</f>
        <v>-32431</v>
      </c>
    </row>
    <row r="3" spans="1:35" ht="333.5" x14ac:dyDescent="0.35">
      <c r="A3" s="6" t="s">
        <v>75</v>
      </c>
      <c r="B3" s="12"/>
      <c r="C3" s="12" t="s">
        <v>46</v>
      </c>
      <c r="D3" s="20" t="s">
        <v>76</v>
      </c>
      <c r="E3" s="17">
        <v>43941</v>
      </c>
      <c r="F3" s="17">
        <f>E3</f>
        <v>43941</v>
      </c>
      <c r="G3" s="17" t="s">
        <v>51</v>
      </c>
      <c r="H3" s="39"/>
      <c r="I3" s="6" t="s">
        <v>77</v>
      </c>
      <c r="J3" s="31" t="s">
        <v>78</v>
      </c>
      <c r="K3" s="6" t="s">
        <v>54</v>
      </c>
      <c r="L3" s="17"/>
      <c r="M3" s="17"/>
      <c r="N3" s="6" t="s">
        <v>48</v>
      </c>
      <c r="O3" s="6" t="s">
        <v>35</v>
      </c>
      <c r="P3" s="6" t="s">
        <v>36</v>
      </c>
      <c r="Q3" s="6" t="s">
        <v>36</v>
      </c>
      <c r="R3" s="6" t="s">
        <v>41</v>
      </c>
      <c r="S3" s="6"/>
      <c r="T3" s="17"/>
      <c r="U3" s="17"/>
      <c r="V3" s="17"/>
      <c r="W3" s="17">
        <v>45233</v>
      </c>
      <c r="X3" s="6">
        <f>IF(F3="Unperfected","",IF(ISBLANK(F3)=FALSE,(NETWORKDAYS(F3,W3,Holidays!A:A))-H3-1,""))</f>
        <v>894</v>
      </c>
      <c r="Y3" s="6" t="s">
        <v>60</v>
      </c>
      <c r="Z3" s="6"/>
      <c r="AA3" s="6"/>
      <c r="AB3" s="6"/>
      <c r="AC3" s="6"/>
      <c r="AD3" s="6"/>
      <c r="AE3" s="6"/>
      <c r="AF3" s="6"/>
      <c r="AG3" s="6"/>
      <c r="AH3" s="6"/>
      <c r="AI3" s="6"/>
    </row>
    <row r="4" spans="1:35" ht="43.5" x14ac:dyDescent="0.35">
      <c r="A4" s="6" t="s">
        <v>298</v>
      </c>
      <c r="B4" s="12" t="s">
        <v>45</v>
      </c>
      <c r="D4" s="6" t="s">
        <v>1429</v>
      </c>
      <c r="E4" s="3">
        <v>45257</v>
      </c>
      <c r="F4" s="3" t="s">
        <v>65</v>
      </c>
      <c r="I4" s="2" t="s">
        <v>299</v>
      </c>
      <c r="J4" s="27" t="s">
        <v>300</v>
      </c>
      <c r="K4" s="2"/>
      <c r="N4" s="2" t="s">
        <v>36</v>
      </c>
      <c r="O4" s="2" t="s">
        <v>35</v>
      </c>
      <c r="W4" s="3">
        <v>45275</v>
      </c>
      <c r="X4" s="6" t="str">
        <f>IF(F4="Unperfected","",IF(ISBLANK(F4)=FALSE,(NETWORKDAYS(F4,W4,Holidays!A:A))-H4-1,""))</f>
        <v/>
      </c>
      <c r="Y4" s="2" t="s">
        <v>60</v>
      </c>
    </row>
    <row r="5" spans="1:35" ht="72.5" x14ac:dyDescent="0.35">
      <c r="A5" s="6" t="s">
        <v>105</v>
      </c>
      <c r="B5" s="13" t="s">
        <v>45</v>
      </c>
      <c r="C5" s="13" t="s">
        <v>46</v>
      </c>
      <c r="D5" s="6" t="s">
        <v>106</v>
      </c>
      <c r="E5" s="3">
        <v>44683</v>
      </c>
      <c r="F5" s="3">
        <v>44683</v>
      </c>
      <c r="G5" s="3" t="s">
        <v>72</v>
      </c>
      <c r="I5" s="2" t="s">
        <v>107</v>
      </c>
      <c r="J5" s="27" t="s">
        <v>108</v>
      </c>
      <c r="K5" s="2"/>
      <c r="L5" s="3">
        <v>44707</v>
      </c>
      <c r="N5" s="2" t="s">
        <v>34</v>
      </c>
      <c r="O5" s="2" t="s">
        <v>35</v>
      </c>
      <c r="R5" s="2" t="s">
        <v>41</v>
      </c>
      <c r="W5" s="3">
        <v>45359</v>
      </c>
      <c r="X5" s="6">
        <f>IF(F5="Unperfected","",IF(ISBLANK(F5)=FALSE,(NETWORKDAYS(F5,W5,Holidays!A:A))-H5-1,""))</f>
        <v>476</v>
      </c>
      <c r="Y5" s="2" t="s">
        <v>40</v>
      </c>
      <c r="AD5" s="2" t="s">
        <v>122</v>
      </c>
      <c r="AE5" s="2" t="s">
        <v>122</v>
      </c>
    </row>
    <row r="6" spans="1:35" ht="159.5" x14ac:dyDescent="0.35">
      <c r="A6" s="6" t="s">
        <v>232</v>
      </c>
      <c r="B6" s="12"/>
      <c r="E6" s="3">
        <v>45223</v>
      </c>
      <c r="F6" s="3" t="s">
        <v>36</v>
      </c>
      <c r="I6" s="2" t="s">
        <v>233</v>
      </c>
      <c r="J6" s="27" t="s">
        <v>234</v>
      </c>
      <c r="K6" s="2"/>
      <c r="N6" s="2" t="s">
        <v>36</v>
      </c>
      <c r="O6" s="2" t="s">
        <v>35</v>
      </c>
      <c r="R6" s="2" t="s">
        <v>35</v>
      </c>
      <c r="W6" s="3">
        <v>45237</v>
      </c>
      <c r="X6" s="6" t="e">
        <f>IF(F6="Unperfected","",IF(ISBLANK(F6)=FALSE,(NETWORKDAYS(F6,W6,Holidays!A:A))-H6-1,""))</f>
        <v>#VALUE!</v>
      </c>
      <c r="Y6" s="2" t="s">
        <v>43</v>
      </c>
    </row>
    <row r="7" spans="1:35" ht="333.5" x14ac:dyDescent="0.35">
      <c r="A7" s="6" t="s">
        <v>413</v>
      </c>
      <c r="B7" s="12"/>
      <c r="E7" s="3">
        <v>45320</v>
      </c>
      <c r="F7" s="3">
        <f>E7</f>
        <v>45320</v>
      </c>
      <c r="I7" s="2" t="s">
        <v>414</v>
      </c>
      <c r="J7" s="27" t="s">
        <v>415</v>
      </c>
      <c r="K7" s="2"/>
      <c r="N7" s="2" t="s">
        <v>34</v>
      </c>
      <c r="O7" s="2" t="s">
        <v>35</v>
      </c>
      <c r="R7" s="2" t="s">
        <v>41</v>
      </c>
      <c r="W7" s="3">
        <v>45453</v>
      </c>
      <c r="X7" s="6">
        <f>IF(F7="Unperfected","",IF(ISBLANK(F7)=FALSE,(NETWORKDAYS(F7,W7,Holidays!A:A))-H7-1,""))</f>
        <v>95</v>
      </c>
      <c r="Y7" s="2" t="s">
        <v>37</v>
      </c>
    </row>
    <row r="8" spans="1:35" ht="101.5" x14ac:dyDescent="0.35">
      <c r="A8" s="6" t="s">
        <v>660</v>
      </c>
      <c r="B8" s="12" t="s">
        <v>45</v>
      </c>
      <c r="C8" s="13" t="s">
        <v>58</v>
      </c>
      <c r="D8" s="6" t="s">
        <v>661</v>
      </c>
      <c r="E8" s="3">
        <v>45434</v>
      </c>
      <c r="F8" s="3">
        <f>E8</f>
        <v>45434</v>
      </c>
      <c r="I8" s="2" t="s">
        <v>662</v>
      </c>
      <c r="J8" s="27" t="s">
        <v>663</v>
      </c>
      <c r="K8" s="2"/>
      <c r="L8" s="3">
        <v>45453</v>
      </c>
      <c r="M8" s="3" t="s">
        <v>35</v>
      </c>
      <c r="N8" s="2" t="s">
        <v>34</v>
      </c>
      <c r="O8" s="2" t="s">
        <v>35</v>
      </c>
      <c r="R8" s="2" t="s">
        <v>35</v>
      </c>
      <c r="X8" s="6">
        <f>IF(F8="Unperfected","",IF(ISBLANK(F8)=FALSE,(NETWORKDAYS(F8,W8,Holidays!A:A))-H8-1,""))</f>
        <v>-32381</v>
      </c>
    </row>
    <row r="9" spans="1:35" ht="116" x14ac:dyDescent="0.35">
      <c r="A9" s="6" t="s">
        <v>307</v>
      </c>
      <c r="B9" s="12"/>
      <c r="E9" s="3">
        <v>45260</v>
      </c>
      <c r="F9" s="3" t="s">
        <v>36</v>
      </c>
      <c r="I9" s="2" t="s">
        <v>308</v>
      </c>
      <c r="J9" s="27" t="s">
        <v>309</v>
      </c>
      <c r="K9" s="2"/>
      <c r="N9" s="2" t="s">
        <v>36</v>
      </c>
      <c r="O9" s="2" t="s">
        <v>35</v>
      </c>
      <c r="R9" s="2" t="s">
        <v>35</v>
      </c>
      <c r="W9" s="3">
        <v>45275</v>
      </c>
      <c r="X9" s="6" t="e">
        <f>IF(F9="Unperfected","",IF(ISBLANK(F9)=FALSE,(NETWORKDAYS(F9,W9,Holidays!A:A))-H9-1,""))</f>
        <v>#VALUE!</v>
      </c>
      <c r="Y9" s="2" t="s">
        <v>39</v>
      </c>
    </row>
    <row r="10" spans="1:35" ht="217.5" x14ac:dyDescent="0.35">
      <c r="A10" s="6" t="s">
        <v>325</v>
      </c>
      <c r="B10" s="12" t="s">
        <v>45</v>
      </c>
      <c r="D10" s="6" t="s">
        <v>326</v>
      </c>
      <c r="E10" s="3">
        <v>45263</v>
      </c>
      <c r="F10" s="3">
        <f>E10</f>
        <v>45263</v>
      </c>
      <c r="I10" s="2" t="s">
        <v>308</v>
      </c>
      <c r="J10" s="27" t="s">
        <v>327</v>
      </c>
      <c r="K10" s="2"/>
      <c r="L10" s="3">
        <v>45275</v>
      </c>
      <c r="M10" s="3" t="s">
        <v>41</v>
      </c>
      <c r="N10" s="2" t="s">
        <v>34</v>
      </c>
      <c r="O10" s="2" t="s">
        <v>35</v>
      </c>
      <c r="R10" s="2" t="s">
        <v>35</v>
      </c>
      <c r="W10" s="3">
        <v>45455</v>
      </c>
      <c r="X10" s="6">
        <f>IF(F10="Unperfected","",IF(ISBLANK(F10)=FALSE,(NETWORKDAYS(F10,W10,Holidays!A:A))-H10-1,""))</f>
        <v>137</v>
      </c>
      <c r="Y10" s="2" t="s">
        <v>37</v>
      </c>
    </row>
    <row r="11" spans="1:35" ht="43.5" x14ac:dyDescent="0.35">
      <c r="A11" s="6" t="s">
        <v>328</v>
      </c>
      <c r="B11" s="12"/>
      <c r="E11" s="3">
        <v>45263</v>
      </c>
      <c r="F11" s="3" t="s">
        <v>36</v>
      </c>
      <c r="I11" s="2" t="s">
        <v>308</v>
      </c>
      <c r="J11" s="27" t="s">
        <v>329</v>
      </c>
      <c r="K11" s="2"/>
      <c r="N11" s="2" t="s">
        <v>36</v>
      </c>
      <c r="O11" s="2" t="s">
        <v>35</v>
      </c>
      <c r="W11" s="3">
        <v>45289</v>
      </c>
      <c r="X11" s="6" t="e">
        <f>IF(F11="Unperfected","",IF(ISBLANK(F11)=FALSE,(NETWORKDAYS(F11,W11,Holidays!A:A))-H11-1,""))</f>
        <v>#VALUE!</v>
      </c>
      <c r="Y11" s="2" t="s">
        <v>43</v>
      </c>
    </row>
    <row r="12" spans="1:35" ht="409.5" x14ac:dyDescent="0.35">
      <c r="A12" s="6" t="s">
        <v>739</v>
      </c>
      <c r="B12" s="12"/>
      <c r="E12" s="3">
        <v>45498</v>
      </c>
      <c r="F12" s="3" t="s">
        <v>36</v>
      </c>
      <c r="I12" s="2" t="s">
        <v>740</v>
      </c>
      <c r="J12" s="27" t="s">
        <v>741</v>
      </c>
      <c r="K12" s="2"/>
      <c r="N12" s="2" t="s">
        <v>36</v>
      </c>
      <c r="O12" s="2" t="s">
        <v>35</v>
      </c>
      <c r="R12" s="2" t="s">
        <v>41</v>
      </c>
      <c r="W12" s="3">
        <v>45502</v>
      </c>
      <c r="X12" s="6" t="e">
        <f>IF(F12="Unperfected","",IF(ISBLANK(F12)=FALSE,(NETWORKDAYS(F12,W12,Holidays!A:A))-H12-1,""))</f>
        <v>#VALUE!</v>
      </c>
      <c r="Y12" s="2" t="s">
        <v>44</v>
      </c>
    </row>
    <row r="13" spans="1:35" ht="409.5" x14ac:dyDescent="0.35">
      <c r="A13" s="6" t="s">
        <v>359</v>
      </c>
      <c r="B13" s="12"/>
      <c r="C13" s="13" t="s">
        <v>46</v>
      </c>
      <c r="E13" s="3">
        <v>45297</v>
      </c>
      <c r="F13" s="3">
        <f>E13</f>
        <v>45297</v>
      </c>
      <c r="I13" s="2" t="s">
        <v>360</v>
      </c>
      <c r="J13" s="27" t="s">
        <v>361</v>
      </c>
      <c r="K13" s="2"/>
      <c r="L13" s="3">
        <v>45338</v>
      </c>
      <c r="M13" s="3" t="s">
        <v>41</v>
      </c>
      <c r="N13" s="2" t="s">
        <v>34</v>
      </c>
      <c r="O13" s="2" t="s">
        <v>35</v>
      </c>
      <c r="R13" s="2" t="s">
        <v>35</v>
      </c>
      <c r="X13" s="6">
        <f>IF(F13="Unperfected","",IF(ISBLANK(F13)=FALSE,(NETWORKDAYS(F13,W13,Holidays!A:A))-H13-1,""))</f>
        <v>-32283</v>
      </c>
    </row>
    <row r="14" spans="1:35" ht="246.5" x14ac:dyDescent="0.35">
      <c r="A14" s="6" t="s">
        <v>276</v>
      </c>
      <c r="B14" s="12" t="s">
        <v>45</v>
      </c>
      <c r="D14" s="6" t="s">
        <v>109</v>
      </c>
      <c r="E14" s="3">
        <v>45236</v>
      </c>
      <c r="F14" s="3" t="s">
        <v>36</v>
      </c>
      <c r="I14" s="2" t="s">
        <v>277</v>
      </c>
      <c r="J14" s="27" t="s">
        <v>278</v>
      </c>
      <c r="K14" s="2"/>
      <c r="N14" s="2" t="s">
        <v>36</v>
      </c>
      <c r="O14" s="2" t="s">
        <v>35</v>
      </c>
      <c r="R14" s="2" t="s">
        <v>35</v>
      </c>
      <c r="W14" s="3">
        <v>45275</v>
      </c>
      <c r="X14" s="6" t="e">
        <f>IF(F14="Unperfected","",IF(ISBLANK(F14)=FALSE,(NETWORKDAYS(F14,W14,Holidays!A:A))-H14-1,""))</f>
        <v>#VALUE!</v>
      </c>
      <c r="Y14" s="2" t="s">
        <v>44</v>
      </c>
    </row>
    <row r="15" spans="1:35" ht="29" x14ac:dyDescent="0.35">
      <c r="A15" s="6" t="s">
        <v>867</v>
      </c>
      <c r="B15" s="12"/>
      <c r="E15" s="3">
        <v>45516</v>
      </c>
      <c r="F15" s="3" t="s">
        <v>36</v>
      </c>
      <c r="I15" s="2" t="s">
        <v>868</v>
      </c>
      <c r="J15" s="27" t="s">
        <v>869</v>
      </c>
      <c r="K15" s="2"/>
      <c r="N15" s="2" t="s">
        <v>36</v>
      </c>
      <c r="O15" s="2" t="s">
        <v>35</v>
      </c>
      <c r="R15" s="2" t="s">
        <v>35</v>
      </c>
      <c r="W15" s="3">
        <v>45517</v>
      </c>
      <c r="X15" s="6" t="e">
        <f>IF(F15="Unperfected","",IF(ISBLANK(F15)=FALSE,(NETWORKDAYS(F15,W15,Holidays!A:A))-H15-1,""))</f>
        <v>#VALUE!</v>
      </c>
      <c r="Y15" s="2" t="s">
        <v>44</v>
      </c>
    </row>
    <row r="16" spans="1:35" ht="58" x14ac:dyDescent="0.35">
      <c r="A16" s="6" t="s">
        <v>1301</v>
      </c>
      <c r="C16" s="13" t="s">
        <v>322</v>
      </c>
      <c r="E16" s="3">
        <v>45453</v>
      </c>
      <c r="F16" s="3">
        <f>E16</f>
        <v>45453</v>
      </c>
      <c r="I16" s="2" t="s">
        <v>1302</v>
      </c>
      <c r="J16" s="27" t="s">
        <v>1149</v>
      </c>
      <c r="K16" s="2"/>
      <c r="N16" s="2" t="s">
        <v>36</v>
      </c>
      <c r="O16" s="2" t="s">
        <v>36</v>
      </c>
      <c r="W16" s="3">
        <v>45509</v>
      </c>
      <c r="X16" s="6">
        <f>IF(F16="Unperfected","",IF(ISBLANK(F16)=FALSE,(NETWORKDAYS(F16,W16,Holidays!A:A))-H16-1,""))</f>
        <v>40</v>
      </c>
      <c r="Y16" s="2" t="s">
        <v>62</v>
      </c>
    </row>
    <row r="17" spans="1:25" ht="43.5" x14ac:dyDescent="0.35">
      <c r="A17" s="6" t="s">
        <v>600</v>
      </c>
      <c r="B17" s="12"/>
      <c r="E17" s="3">
        <v>45404</v>
      </c>
      <c r="F17" s="3" t="s">
        <v>36</v>
      </c>
      <c r="I17" s="2" t="s">
        <v>601</v>
      </c>
      <c r="J17" s="27" t="s">
        <v>602</v>
      </c>
      <c r="K17" s="2"/>
      <c r="N17" s="2" t="s">
        <v>36</v>
      </c>
      <c r="O17" s="2" t="s">
        <v>35</v>
      </c>
      <c r="R17" s="2" t="s">
        <v>35</v>
      </c>
      <c r="W17" s="3">
        <v>45404</v>
      </c>
      <c r="X17" s="6" t="e">
        <f>IF(F17="Unperfected","",IF(ISBLANK(F17)=FALSE,(NETWORKDAYS(F17,W17,Holidays!A:A))-H17-1,""))</f>
        <v>#VALUE!</v>
      </c>
      <c r="Y17" s="2" t="s">
        <v>44</v>
      </c>
    </row>
    <row r="18" spans="1:25" ht="409.5" x14ac:dyDescent="0.35">
      <c r="A18" s="6" t="s">
        <v>163</v>
      </c>
      <c r="E18" s="3">
        <v>45106</v>
      </c>
      <c r="F18" s="3">
        <f>E18</f>
        <v>45106</v>
      </c>
      <c r="I18" s="2" t="s">
        <v>164</v>
      </c>
      <c r="J18" s="27" t="s">
        <v>165</v>
      </c>
      <c r="K18" s="2"/>
      <c r="N18" s="2" t="s">
        <v>48</v>
      </c>
      <c r="O18" s="2" t="s">
        <v>35</v>
      </c>
      <c r="R18" s="2" t="s">
        <v>41</v>
      </c>
      <c r="W18" s="3">
        <v>45302</v>
      </c>
      <c r="X18" s="6">
        <f>IF(F18="Unperfected","",IF(ISBLANK(F18)=FALSE,(NETWORKDAYS(F18,W18,Holidays!A:A))-H18-1,""))</f>
        <v>140</v>
      </c>
      <c r="Y18" s="2" t="s">
        <v>60</v>
      </c>
    </row>
    <row r="19" spans="1:25" ht="29" x14ac:dyDescent="0.35">
      <c r="A19" s="6" t="s">
        <v>900</v>
      </c>
      <c r="B19" s="12"/>
      <c r="E19" s="3">
        <v>45518</v>
      </c>
      <c r="F19" s="3">
        <f>E19</f>
        <v>45518</v>
      </c>
      <c r="I19" s="2" t="s">
        <v>901</v>
      </c>
      <c r="J19" s="27" t="s">
        <v>902</v>
      </c>
      <c r="K19" s="2"/>
      <c r="N19" s="2" t="s">
        <v>48</v>
      </c>
      <c r="O19" s="2" t="s">
        <v>35</v>
      </c>
      <c r="R19" s="2" t="s">
        <v>35</v>
      </c>
      <c r="X19" s="6">
        <f>IF(F19="Unperfected","",IF(ISBLANK(F19)=FALSE,(NETWORKDAYS(F19,W19,Holidays!A:A))-H19-1,""))</f>
        <v>-32441</v>
      </c>
    </row>
    <row r="20" spans="1:25" ht="261" x14ac:dyDescent="0.35">
      <c r="A20" s="6" t="s">
        <v>540</v>
      </c>
      <c r="B20" s="12"/>
      <c r="E20" s="3">
        <v>45359</v>
      </c>
      <c r="F20" s="3">
        <f>E20</f>
        <v>45359</v>
      </c>
      <c r="I20" s="2" t="s">
        <v>541</v>
      </c>
      <c r="J20" s="27" t="s">
        <v>542</v>
      </c>
      <c r="K20" s="2"/>
      <c r="L20" s="3">
        <v>45362</v>
      </c>
      <c r="M20" s="3" t="s">
        <v>539</v>
      </c>
      <c r="N20" s="2" t="s">
        <v>34</v>
      </c>
      <c r="O20" s="2" t="s">
        <v>35</v>
      </c>
      <c r="R20" s="2" t="s">
        <v>41</v>
      </c>
      <c r="X20" s="6">
        <f>IF(F20="Unperfected","",IF(ISBLANK(F20)=FALSE,(NETWORKDAYS(F20,W20,Holidays!A:A))-H20-1,""))</f>
        <v>-32328</v>
      </c>
    </row>
    <row r="21" spans="1:25" ht="101.5" x14ac:dyDescent="0.35">
      <c r="A21" s="6" t="s">
        <v>420</v>
      </c>
      <c r="B21" s="12"/>
      <c r="E21" s="3">
        <v>45320</v>
      </c>
      <c r="F21" s="3" t="s">
        <v>36</v>
      </c>
      <c r="I21" s="2" t="s">
        <v>421</v>
      </c>
      <c r="J21" s="27" t="s">
        <v>422</v>
      </c>
      <c r="K21" s="2"/>
      <c r="N21" s="2" t="s">
        <v>36</v>
      </c>
      <c r="O21" s="2" t="s">
        <v>35</v>
      </c>
      <c r="R21" s="2" t="s">
        <v>35</v>
      </c>
      <c r="W21" s="3">
        <v>45364</v>
      </c>
      <c r="X21" s="6" t="e">
        <f>IF(F21="Unperfected","",IF(ISBLANK(F21)=FALSE,(NETWORKDAYS(F21,W21,Holidays!A:A))-H21-1,""))</f>
        <v>#VALUE!</v>
      </c>
      <c r="Y21" s="2" t="s">
        <v>39</v>
      </c>
    </row>
    <row r="22" spans="1:25" ht="29" x14ac:dyDescent="0.35">
      <c r="A22" s="6" t="s">
        <v>153</v>
      </c>
      <c r="B22" s="12" t="s">
        <v>144</v>
      </c>
      <c r="C22" s="13" t="s">
        <v>58</v>
      </c>
      <c r="D22" s="6" t="s">
        <v>154</v>
      </c>
      <c r="E22" s="3">
        <v>45068</v>
      </c>
      <c r="F22" s="3">
        <f>E22</f>
        <v>45068</v>
      </c>
      <c r="I22" s="2" t="s">
        <v>155</v>
      </c>
      <c r="J22" s="27" t="s">
        <v>156</v>
      </c>
      <c r="K22" s="2"/>
      <c r="L22" s="3">
        <v>45121</v>
      </c>
      <c r="M22" s="3" t="s">
        <v>41</v>
      </c>
      <c r="N22" s="2" t="s">
        <v>48</v>
      </c>
      <c r="O22" s="2" t="s">
        <v>35</v>
      </c>
      <c r="R22" s="2" t="s">
        <v>35</v>
      </c>
      <c r="X22" s="6">
        <f>IF(F22="Unperfected","",IF(ISBLANK(F22)=FALSE,(NETWORKDAYS(F22,W22,Holidays!A:A))-H22-1,""))</f>
        <v>-32119</v>
      </c>
    </row>
    <row r="23" spans="1:25" ht="174" x14ac:dyDescent="0.35">
      <c r="A23" s="6" t="s">
        <v>244</v>
      </c>
      <c r="B23" s="12" t="s">
        <v>45</v>
      </c>
      <c r="E23" s="3">
        <v>45229</v>
      </c>
      <c r="F23" s="3" t="s">
        <v>36</v>
      </c>
      <c r="I23" s="2" t="s">
        <v>245</v>
      </c>
      <c r="J23" s="27" t="s">
        <v>246</v>
      </c>
      <c r="K23" s="2"/>
      <c r="N23" s="2" t="s">
        <v>36</v>
      </c>
      <c r="O23" s="2" t="s">
        <v>35</v>
      </c>
      <c r="R23" s="2" t="s">
        <v>35</v>
      </c>
      <c r="W23" s="3">
        <v>45237</v>
      </c>
      <c r="X23" s="6" t="e">
        <f>IF(F23="Unperfected","",IF(ISBLANK(F23)=FALSE,(NETWORKDAYS(F23,W23,Holidays!A:A))-H23-1,""))</f>
        <v>#VALUE!</v>
      </c>
      <c r="Y23" s="2" t="s">
        <v>43</v>
      </c>
    </row>
    <row r="24" spans="1:25" ht="29" x14ac:dyDescent="0.35">
      <c r="A24" s="6" t="s">
        <v>226</v>
      </c>
      <c r="B24" s="12"/>
      <c r="E24" s="3">
        <v>45221</v>
      </c>
      <c r="F24" s="3">
        <f>E24</f>
        <v>45221</v>
      </c>
      <c r="I24" s="2" t="s">
        <v>152</v>
      </c>
      <c r="J24" s="27" t="s">
        <v>227</v>
      </c>
      <c r="K24" s="2"/>
      <c r="N24" s="2" t="s">
        <v>48</v>
      </c>
      <c r="O24" s="2" t="s">
        <v>35</v>
      </c>
      <c r="R24" s="2" t="s">
        <v>35</v>
      </c>
      <c r="W24" s="3">
        <v>45232</v>
      </c>
      <c r="X24" s="6">
        <f>IF(F24="Unperfected","",IF(ISBLANK(F24)=FALSE,(NETWORKDAYS(F24,W24,Holidays!A:A))-H24-1,""))</f>
        <v>8</v>
      </c>
      <c r="Y24" s="2" t="s">
        <v>38</v>
      </c>
    </row>
    <row r="25" spans="1:25" ht="116" x14ac:dyDescent="0.35">
      <c r="A25" s="6" t="s">
        <v>228</v>
      </c>
      <c r="B25" s="12"/>
      <c r="C25" s="13" t="s">
        <v>58</v>
      </c>
      <c r="E25" s="3">
        <v>45221</v>
      </c>
      <c r="F25" s="3">
        <f>E25</f>
        <v>45221</v>
      </c>
      <c r="I25" s="2" t="s">
        <v>152</v>
      </c>
      <c r="J25" s="27" t="s">
        <v>229</v>
      </c>
      <c r="K25" s="2"/>
      <c r="N25" s="2" t="s">
        <v>34</v>
      </c>
      <c r="O25" s="2" t="s">
        <v>35</v>
      </c>
      <c r="R25" s="2" t="s">
        <v>35</v>
      </c>
      <c r="W25" s="3">
        <v>45334</v>
      </c>
      <c r="X25" s="6">
        <f>IF(F25="Unperfected","",IF(ISBLANK(F25)=FALSE,(NETWORKDAYS(F25,W25,Holidays!A:A))-H25-1,""))</f>
        <v>80</v>
      </c>
      <c r="Y25" s="2" t="s">
        <v>37</v>
      </c>
    </row>
    <row r="26" spans="1:25" ht="217.5" x14ac:dyDescent="0.35">
      <c r="A26" s="6" t="s">
        <v>230</v>
      </c>
      <c r="B26" s="12"/>
      <c r="E26" s="3">
        <v>45221</v>
      </c>
      <c r="F26" s="3">
        <f>E26</f>
        <v>45221</v>
      </c>
      <c r="I26" s="2" t="s">
        <v>152</v>
      </c>
      <c r="J26" s="27" t="s">
        <v>231</v>
      </c>
      <c r="K26" s="2"/>
      <c r="N26" s="2" t="s">
        <v>34</v>
      </c>
      <c r="O26" s="2" t="s">
        <v>35</v>
      </c>
      <c r="R26" s="2" t="s">
        <v>35</v>
      </c>
      <c r="W26" s="3">
        <v>45232</v>
      </c>
      <c r="X26" s="6">
        <f>IF(F26="Unperfected","",IF(ISBLANK(F26)=FALSE,(NETWORKDAYS(F26,W26,Holidays!A:A))-H26-1,""))</f>
        <v>8</v>
      </c>
      <c r="Y26" s="2" t="s">
        <v>37</v>
      </c>
    </row>
    <row r="27" spans="1:25" ht="116" x14ac:dyDescent="0.35">
      <c r="A27" s="6" t="s">
        <v>235</v>
      </c>
      <c r="B27" s="12"/>
      <c r="D27" s="6" t="s">
        <v>236</v>
      </c>
      <c r="E27" s="3">
        <v>45224</v>
      </c>
      <c r="F27" s="3" t="s">
        <v>36</v>
      </c>
      <c r="I27" s="2" t="s">
        <v>152</v>
      </c>
      <c r="J27" s="27" t="s">
        <v>237</v>
      </c>
      <c r="K27" s="2"/>
      <c r="L27" s="32"/>
      <c r="M27" s="32"/>
      <c r="N27" s="2" t="s">
        <v>36</v>
      </c>
      <c r="O27" s="2" t="s">
        <v>35</v>
      </c>
      <c r="R27" s="2" t="s">
        <v>41</v>
      </c>
      <c r="W27" s="3">
        <v>45413</v>
      </c>
      <c r="X27" s="6" t="e">
        <f>IF(F27="Unperfected","",IF(ISBLANK(F27)=FALSE,(NETWORKDAYS(F27,W27,Holidays!A:A))-H27-1,""))</f>
        <v>#VALUE!</v>
      </c>
      <c r="Y27" s="2" t="s">
        <v>39</v>
      </c>
    </row>
    <row r="28" spans="1:25" ht="116" x14ac:dyDescent="0.35">
      <c r="A28" s="6" t="s">
        <v>238</v>
      </c>
      <c r="B28" s="12" t="s">
        <v>57</v>
      </c>
      <c r="D28" s="6" t="s">
        <v>239</v>
      </c>
      <c r="E28" s="3">
        <v>45226</v>
      </c>
      <c r="F28" s="3">
        <v>45203</v>
      </c>
      <c r="I28" s="2" t="s">
        <v>152</v>
      </c>
      <c r="J28" s="27" t="s">
        <v>240</v>
      </c>
      <c r="N28" s="27" t="s">
        <v>34</v>
      </c>
      <c r="O28" s="2" t="s">
        <v>35</v>
      </c>
      <c r="R28" s="2" t="s">
        <v>41</v>
      </c>
      <c r="W28" s="3">
        <v>45331</v>
      </c>
      <c r="X28" s="6">
        <f>IF(F28="Unperfected","",IF(ISBLANK(F28)=FALSE,(NETWORKDAYS(F28,W28,Holidays!A:A))-H28-1,""))</f>
        <v>92</v>
      </c>
      <c r="Y28" s="2" t="s">
        <v>38</v>
      </c>
    </row>
    <row r="29" spans="1:25" ht="174" x14ac:dyDescent="0.35">
      <c r="A29" s="6" t="s">
        <v>377</v>
      </c>
      <c r="B29" s="12"/>
      <c r="E29" s="3">
        <v>45317</v>
      </c>
      <c r="F29" s="3">
        <f>E29</f>
        <v>45317</v>
      </c>
      <c r="I29" s="2" t="s">
        <v>152</v>
      </c>
      <c r="J29" s="27" t="s">
        <v>378</v>
      </c>
      <c r="K29" s="2"/>
      <c r="L29" s="28"/>
      <c r="M29" s="28"/>
      <c r="N29" s="2" t="s">
        <v>48</v>
      </c>
      <c r="O29" s="2" t="s">
        <v>35</v>
      </c>
      <c r="R29" s="2" t="s">
        <v>41</v>
      </c>
      <c r="W29" s="3">
        <v>45334</v>
      </c>
      <c r="X29" s="6">
        <f>IF(F29="Unperfected","",IF(ISBLANK(F29)=FALSE,(NETWORKDAYS(F29,W29,Holidays!A:A))-H29-1,""))</f>
        <v>11</v>
      </c>
      <c r="Y29" s="2" t="s">
        <v>37</v>
      </c>
    </row>
    <row r="30" spans="1:25" ht="174" x14ac:dyDescent="0.35">
      <c r="A30" s="6" t="s">
        <v>379</v>
      </c>
      <c r="B30" s="12" t="s">
        <v>45</v>
      </c>
      <c r="C30" s="13" t="s">
        <v>58</v>
      </c>
      <c r="D30" s="6" t="s">
        <v>380</v>
      </c>
      <c r="E30" s="3">
        <v>45317</v>
      </c>
      <c r="F30" s="3">
        <f>E30</f>
        <v>45317</v>
      </c>
      <c r="I30" s="2" t="s">
        <v>152</v>
      </c>
      <c r="J30" s="27" t="s">
        <v>381</v>
      </c>
      <c r="K30" s="2"/>
      <c r="L30" s="3">
        <v>45321</v>
      </c>
      <c r="M30" s="3" t="s">
        <v>41</v>
      </c>
      <c r="N30" s="2" t="s">
        <v>48</v>
      </c>
      <c r="O30" s="2" t="s">
        <v>35</v>
      </c>
      <c r="R30" s="2" t="s">
        <v>41</v>
      </c>
      <c r="X30" s="6">
        <f>IF(F30="Unperfected","",IF(ISBLANK(F30)=FALSE,(NETWORKDAYS(F30,W30,Holidays!A:A))-H30-1,""))</f>
        <v>-32298</v>
      </c>
    </row>
    <row r="31" spans="1:25" ht="319" x14ac:dyDescent="0.35">
      <c r="A31" s="6" t="s">
        <v>382</v>
      </c>
      <c r="B31" s="12"/>
      <c r="C31" s="13" t="s">
        <v>58</v>
      </c>
      <c r="D31" s="6" t="s">
        <v>383</v>
      </c>
      <c r="E31" s="3">
        <v>45317</v>
      </c>
      <c r="F31" s="3">
        <f>E31</f>
        <v>45317</v>
      </c>
      <c r="I31" s="2" t="s">
        <v>152</v>
      </c>
      <c r="J31" s="27" t="s">
        <v>384</v>
      </c>
      <c r="K31" s="2"/>
      <c r="N31" s="2" t="s">
        <v>48</v>
      </c>
      <c r="O31" s="2" t="s">
        <v>35</v>
      </c>
      <c r="R31" s="2" t="s">
        <v>41</v>
      </c>
      <c r="W31" s="3">
        <v>45427</v>
      </c>
      <c r="X31" s="6">
        <f>IF(F31="Unperfected","",IF(ISBLANK(F31)=FALSE,(NETWORKDAYS(F31,W31,Holidays!A:A))-H31-1,""))</f>
        <v>78</v>
      </c>
      <c r="Y31" s="2" t="s">
        <v>37</v>
      </c>
    </row>
    <row r="32" spans="1:25" ht="232" x14ac:dyDescent="0.35">
      <c r="A32" s="6" t="s">
        <v>385</v>
      </c>
      <c r="B32" s="12"/>
      <c r="E32" s="3">
        <v>45317</v>
      </c>
      <c r="F32" s="3">
        <f>E32</f>
        <v>45317</v>
      </c>
      <c r="I32" s="2" t="s">
        <v>152</v>
      </c>
      <c r="J32" s="27" t="s">
        <v>386</v>
      </c>
      <c r="K32" s="2"/>
      <c r="N32" s="2" t="s">
        <v>48</v>
      </c>
      <c r="O32" s="2" t="s">
        <v>35</v>
      </c>
      <c r="R32" s="2" t="s">
        <v>41</v>
      </c>
      <c r="W32" s="3">
        <v>45335</v>
      </c>
      <c r="X32" s="6">
        <f>IF(F32="Unperfected","",IF(ISBLANK(F32)=FALSE,(NETWORKDAYS(F32,W32,Holidays!A:A))-H32-1,""))</f>
        <v>12</v>
      </c>
      <c r="Y32" s="2" t="s">
        <v>38</v>
      </c>
    </row>
    <row r="33" spans="1:32" x14ac:dyDescent="0.35">
      <c r="A33" s="6" t="s">
        <v>399</v>
      </c>
      <c r="B33" s="12"/>
      <c r="E33" s="3">
        <v>45320</v>
      </c>
      <c r="F33" s="3">
        <f>E33</f>
        <v>45320</v>
      </c>
      <c r="I33" s="2" t="s">
        <v>152</v>
      </c>
      <c r="J33" s="27" t="s">
        <v>400</v>
      </c>
      <c r="K33" s="2"/>
      <c r="L33" s="32"/>
      <c r="M33" s="32"/>
      <c r="N33" s="2" t="s">
        <v>48</v>
      </c>
      <c r="O33" s="2" t="s">
        <v>35</v>
      </c>
      <c r="R33" s="2" t="s">
        <v>41</v>
      </c>
      <c r="W33" s="3">
        <v>45329</v>
      </c>
      <c r="X33" s="6">
        <f>IF(F33="Unperfected","",IF(ISBLANK(F33)=FALSE,(NETWORKDAYS(F33,W33,Holidays!A:A))-H33-1,""))</f>
        <v>7</v>
      </c>
      <c r="Y33" s="2" t="s">
        <v>37</v>
      </c>
    </row>
    <row r="34" spans="1:32" x14ac:dyDescent="0.35">
      <c r="A34" s="6" t="s">
        <v>401</v>
      </c>
      <c r="B34" s="12"/>
      <c r="E34" s="3">
        <v>45320</v>
      </c>
      <c r="F34" s="3">
        <f>E34</f>
        <v>45320</v>
      </c>
      <c r="I34" s="2" t="s">
        <v>152</v>
      </c>
      <c r="J34" s="27" t="s">
        <v>402</v>
      </c>
      <c r="N34" s="27" t="s">
        <v>48</v>
      </c>
      <c r="O34" s="2" t="s">
        <v>35</v>
      </c>
      <c r="R34" s="2" t="s">
        <v>41</v>
      </c>
      <c r="W34" s="3">
        <v>45331</v>
      </c>
      <c r="X34" s="6">
        <f>IF(F34="Unperfected","",IF(ISBLANK(F34)=FALSE,(NETWORKDAYS(F34,W34,Holidays!A:A))-H34-1,""))</f>
        <v>9</v>
      </c>
      <c r="Y34" s="2" t="s">
        <v>37</v>
      </c>
    </row>
    <row r="35" spans="1:32" x14ac:dyDescent="0.35">
      <c r="A35" s="6" t="s">
        <v>403</v>
      </c>
      <c r="B35" s="12"/>
      <c r="E35" s="3">
        <v>45320</v>
      </c>
      <c r="F35" s="3">
        <f>E35</f>
        <v>45320</v>
      </c>
      <c r="I35" s="2" t="s">
        <v>152</v>
      </c>
      <c r="J35" s="27" t="s">
        <v>404</v>
      </c>
      <c r="K35" s="2"/>
      <c r="L35" s="28"/>
      <c r="M35" s="28"/>
      <c r="N35" s="2" t="s">
        <v>48</v>
      </c>
      <c r="O35" s="2" t="s">
        <v>35</v>
      </c>
      <c r="R35" s="2" t="s">
        <v>41</v>
      </c>
      <c r="W35" s="3">
        <v>45488</v>
      </c>
      <c r="X35" s="6">
        <f>IF(F35="Unperfected","",IF(ISBLANK(F35)=FALSE,(NETWORKDAYS(F35,W35,Holidays!A:A))-H35-1,""))</f>
        <v>120</v>
      </c>
      <c r="Y35" s="2" t="s">
        <v>38</v>
      </c>
    </row>
    <row r="36" spans="1:32" x14ac:dyDescent="0.35">
      <c r="A36" s="6" t="s">
        <v>405</v>
      </c>
      <c r="B36" s="12"/>
      <c r="E36" s="3">
        <v>45320</v>
      </c>
      <c r="F36" s="3">
        <f>E36</f>
        <v>45320</v>
      </c>
      <c r="I36" s="2" t="s">
        <v>152</v>
      </c>
      <c r="J36" s="27" t="s">
        <v>406</v>
      </c>
      <c r="K36" s="2"/>
      <c r="N36" s="2" t="s">
        <v>48</v>
      </c>
      <c r="O36" s="2" t="s">
        <v>35</v>
      </c>
      <c r="R36" s="2" t="s">
        <v>41</v>
      </c>
      <c r="W36" s="3">
        <v>45426</v>
      </c>
      <c r="X36" s="6">
        <f>IF(F36="Unperfected","",IF(ISBLANK(F36)=FALSE,(NETWORKDAYS(F36,W36,Holidays!A:A))-H36-1,""))</f>
        <v>76</v>
      </c>
      <c r="Y36" s="2" t="s">
        <v>40</v>
      </c>
      <c r="AE36" s="2" t="s">
        <v>122</v>
      </c>
      <c r="AF36" s="2" t="s">
        <v>122</v>
      </c>
    </row>
    <row r="37" spans="1:32" x14ac:dyDescent="0.35">
      <c r="A37" s="6" t="s">
        <v>407</v>
      </c>
      <c r="B37" s="12"/>
      <c r="E37" s="3">
        <v>45320</v>
      </c>
      <c r="F37" s="3">
        <f>E37</f>
        <v>45320</v>
      </c>
      <c r="I37" s="2" t="s">
        <v>152</v>
      </c>
      <c r="J37" s="27" t="s">
        <v>408</v>
      </c>
      <c r="K37" s="2"/>
      <c r="N37" s="2" t="s">
        <v>48</v>
      </c>
      <c r="O37" s="2" t="s">
        <v>35</v>
      </c>
      <c r="R37" s="2" t="s">
        <v>41</v>
      </c>
      <c r="W37" s="3">
        <v>45491</v>
      </c>
      <c r="X37" s="6">
        <f>IF(F37="Unperfected","",IF(ISBLANK(F37)=FALSE,(NETWORKDAYS(F37,W37,Holidays!A:A))-H37-1,""))</f>
        <v>123</v>
      </c>
      <c r="Y37" s="2" t="s">
        <v>38</v>
      </c>
    </row>
    <row r="38" spans="1:32" ht="58" x14ac:dyDescent="0.35">
      <c r="A38" s="6" t="s">
        <v>409</v>
      </c>
      <c r="B38" s="12"/>
      <c r="E38" s="3">
        <v>45320</v>
      </c>
      <c r="F38" s="3">
        <f>E38</f>
        <v>45320</v>
      </c>
      <c r="I38" s="2" t="s">
        <v>152</v>
      </c>
      <c r="J38" s="27" t="s">
        <v>410</v>
      </c>
      <c r="K38" s="2"/>
      <c r="N38" s="2" t="s">
        <v>34</v>
      </c>
      <c r="O38" s="2" t="s">
        <v>35</v>
      </c>
      <c r="R38" s="2" t="s">
        <v>41</v>
      </c>
      <c r="W38" s="3">
        <v>45337</v>
      </c>
      <c r="X38" s="6">
        <f>IF(F38="Unperfected","",IF(ISBLANK(F38)=FALSE,(NETWORKDAYS(F38,W38,Holidays!A:A))-H38-1,""))</f>
        <v>13</v>
      </c>
      <c r="Y38" s="2" t="s">
        <v>37</v>
      </c>
    </row>
    <row r="39" spans="1:32" ht="145" x14ac:dyDescent="0.35">
      <c r="A39" s="6" t="s">
        <v>411</v>
      </c>
      <c r="B39" s="12"/>
      <c r="E39" s="3">
        <v>45320</v>
      </c>
      <c r="F39" s="3">
        <f>E39</f>
        <v>45320</v>
      </c>
      <c r="I39" s="2" t="s">
        <v>152</v>
      </c>
      <c r="J39" s="27" t="s">
        <v>412</v>
      </c>
      <c r="K39" s="2"/>
      <c r="N39" s="2" t="s">
        <v>48</v>
      </c>
      <c r="O39" s="2" t="s">
        <v>35</v>
      </c>
      <c r="R39" s="2" t="s">
        <v>41</v>
      </c>
      <c r="W39" s="3">
        <v>45413</v>
      </c>
      <c r="X39" s="6">
        <f>IF(F39="Unperfected","",IF(ISBLANK(F39)=FALSE,(NETWORKDAYS(F39,W39,Holidays!A:A))-H39-1,""))</f>
        <v>67</v>
      </c>
      <c r="Y39" s="2" t="s">
        <v>37</v>
      </c>
    </row>
    <row r="40" spans="1:32" ht="333.5" x14ac:dyDescent="0.35">
      <c r="A40" s="6" t="s">
        <v>432</v>
      </c>
      <c r="B40" s="12" t="s">
        <v>45</v>
      </c>
      <c r="D40" s="6" t="s">
        <v>433</v>
      </c>
      <c r="E40" s="3">
        <v>45323</v>
      </c>
      <c r="F40" s="3">
        <f>E40</f>
        <v>45323</v>
      </c>
      <c r="I40" s="2" t="s">
        <v>152</v>
      </c>
      <c r="J40" s="27" t="s">
        <v>434</v>
      </c>
      <c r="K40" s="2"/>
      <c r="N40" s="2" t="s">
        <v>34</v>
      </c>
      <c r="O40" s="2" t="s">
        <v>35</v>
      </c>
      <c r="R40" s="2" t="s">
        <v>41</v>
      </c>
      <c r="X40" s="6">
        <f>IF(F40="Unperfected","",IF(ISBLANK(F40)=FALSE,(NETWORKDAYS(F40,W40,Holidays!A:A))-H40-1,""))</f>
        <v>-32302</v>
      </c>
    </row>
    <row r="41" spans="1:32" ht="304.5" x14ac:dyDescent="0.35">
      <c r="A41" s="6" t="s">
        <v>435</v>
      </c>
      <c r="B41" s="12"/>
      <c r="E41" s="3">
        <v>45323</v>
      </c>
      <c r="F41" s="3" t="s">
        <v>36</v>
      </c>
      <c r="I41" s="2" t="s">
        <v>152</v>
      </c>
      <c r="J41" s="27" t="s">
        <v>436</v>
      </c>
      <c r="K41" s="2"/>
      <c r="N41" s="2" t="s">
        <v>36</v>
      </c>
      <c r="O41" s="2" t="s">
        <v>35</v>
      </c>
      <c r="R41" s="2" t="s">
        <v>41</v>
      </c>
      <c r="W41" s="3">
        <v>45327</v>
      </c>
      <c r="X41" s="6" t="e">
        <f>IF(F41="Unperfected","",IF(ISBLANK(F41)=FALSE,(NETWORKDAYS(F41,W41,Holidays!A:A))-H41-1,""))</f>
        <v>#VALUE!</v>
      </c>
      <c r="Y41" s="2" t="s">
        <v>39</v>
      </c>
    </row>
    <row r="42" spans="1:32" x14ac:dyDescent="0.35">
      <c r="A42" s="6" t="s">
        <v>454</v>
      </c>
      <c r="B42" s="12"/>
      <c r="E42" s="3">
        <v>45334</v>
      </c>
      <c r="F42" s="3">
        <f>E42</f>
        <v>45334</v>
      </c>
      <c r="I42" s="2" t="s">
        <v>152</v>
      </c>
      <c r="J42" s="27" t="s">
        <v>455</v>
      </c>
      <c r="K42" s="2"/>
      <c r="N42" s="2" t="s">
        <v>34</v>
      </c>
      <c r="O42" s="2" t="s">
        <v>35</v>
      </c>
      <c r="R42" s="2" t="s">
        <v>41</v>
      </c>
      <c r="X42" s="6">
        <f>IF(F42="Unperfected","",IF(ISBLANK(F42)=FALSE,(NETWORKDAYS(F42,W42,Holidays!A:A))-H42-1,""))</f>
        <v>-32309</v>
      </c>
    </row>
    <row r="43" spans="1:32" x14ac:dyDescent="0.35">
      <c r="A43" s="6" t="s">
        <v>456</v>
      </c>
      <c r="B43" s="12"/>
      <c r="E43" s="3">
        <v>45334</v>
      </c>
      <c r="F43" s="3">
        <f>E43</f>
        <v>45334</v>
      </c>
      <c r="I43" s="2" t="s">
        <v>152</v>
      </c>
      <c r="J43" s="27" t="s">
        <v>457</v>
      </c>
      <c r="K43" s="2"/>
      <c r="N43" s="2" t="s">
        <v>34</v>
      </c>
      <c r="O43" s="2" t="s">
        <v>35</v>
      </c>
      <c r="R43" s="2" t="s">
        <v>41</v>
      </c>
      <c r="X43" s="6">
        <f>IF(F43="Unperfected","",IF(ISBLANK(F43)=FALSE,(NETWORKDAYS(F43,W43,Holidays!A:A))-H43-1,""))</f>
        <v>-32309</v>
      </c>
    </row>
    <row r="44" spans="1:32" x14ac:dyDescent="0.35">
      <c r="A44" s="6" t="s">
        <v>466</v>
      </c>
      <c r="B44" s="12"/>
      <c r="E44" s="3">
        <v>45343</v>
      </c>
      <c r="F44" s="3">
        <f>E44</f>
        <v>45343</v>
      </c>
      <c r="I44" s="2" t="s">
        <v>152</v>
      </c>
      <c r="J44" s="27" t="s">
        <v>467</v>
      </c>
      <c r="K44" s="2"/>
      <c r="N44" s="2" t="s">
        <v>34</v>
      </c>
      <c r="O44" s="2" t="s">
        <v>35</v>
      </c>
      <c r="R44" s="2" t="s">
        <v>41</v>
      </c>
      <c r="W44" s="3">
        <v>45386</v>
      </c>
      <c r="X44" s="6">
        <f>IF(F44="Unperfected","",IF(ISBLANK(F44)=FALSE,(NETWORKDAYS(F44,W44,Holidays!A:A))-H44-1,""))</f>
        <v>31</v>
      </c>
      <c r="Y44" s="2" t="s">
        <v>60</v>
      </c>
    </row>
    <row r="45" spans="1:32" x14ac:dyDescent="0.35">
      <c r="A45" s="6" t="s">
        <v>468</v>
      </c>
      <c r="B45" s="12"/>
      <c r="E45" s="3">
        <v>45343</v>
      </c>
      <c r="F45" s="3">
        <f>E45</f>
        <v>45343</v>
      </c>
      <c r="I45" s="2" t="s">
        <v>152</v>
      </c>
      <c r="J45" s="27" t="s">
        <v>467</v>
      </c>
      <c r="K45" s="2"/>
      <c r="N45" s="2" t="s">
        <v>34</v>
      </c>
      <c r="O45" s="2" t="s">
        <v>35</v>
      </c>
      <c r="R45" s="2" t="s">
        <v>41</v>
      </c>
      <c r="W45" s="3">
        <v>45386</v>
      </c>
      <c r="X45" s="6">
        <f>IF(F45="Unperfected","",IF(ISBLANK(F45)=FALSE,(NETWORKDAYS(F45,W45,Holidays!A:A))-H45-1,""))</f>
        <v>31</v>
      </c>
      <c r="Y45" s="2" t="s">
        <v>60</v>
      </c>
    </row>
    <row r="46" spans="1:32" x14ac:dyDescent="0.35">
      <c r="A46" s="6" t="s">
        <v>469</v>
      </c>
      <c r="B46" s="12"/>
      <c r="E46" s="3">
        <v>45343</v>
      </c>
      <c r="F46" s="3">
        <f>E46</f>
        <v>45343</v>
      </c>
      <c r="I46" s="2" t="s">
        <v>152</v>
      </c>
      <c r="J46" s="27" t="s">
        <v>467</v>
      </c>
      <c r="K46" s="2"/>
      <c r="N46" s="2" t="s">
        <v>34</v>
      </c>
      <c r="O46" s="2" t="s">
        <v>35</v>
      </c>
      <c r="R46" s="2" t="s">
        <v>41</v>
      </c>
      <c r="W46" s="3">
        <v>45386</v>
      </c>
      <c r="X46" s="6">
        <f>IF(F46="Unperfected","",IF(ISBLANK(F46)=FALSE,(NETWORKDAYS(F46,W46,Holidays!A:A))-H46-1,""))</f>
        <v>31</v>
      </c>
      <c r="Y46" s="2" t="s">
        <v>60</v>
      </c>
    </row>
    <row r="47" spans="1:32" x14ac:dyDescent="0.35">
      <c r="A47" s="6" t="s">
        <v>470</v>
      </c>
      <c r="B47" s="12"/>
      <c r="E47" s="3">
        <v>45344</v>
      </c>
      <c r="F47" s="3">
        <f>E47</f>
        <v>45344</v>
      </c>
      <c r="I47" s="2" t="s">
        <v>152</v>
      </c>
      <c r="J47" s="27" t="s">
        <v>467</v>
      </c>
      <c r="K47" s="2"/>
      <c r="N47" s="2" t="s">
        <v>34</v>
      </c>
      <c r="O47" s="2" t="s">
        <v>35</v>
      </c>
      <c r="R47" s="2" t="s">
        <v>41</v>
      </c>
      <c r="W47" s="3">
        <v>45386</v>
      </c>
      <c r="X47" s="6">
        <f>IF(F47="Unperfected","",IF(ISBLANK(F47)=FALSE,(NETWORKDAYS(F47,W47,Holidays!A:A))-H47-1,""))</f>
        <v>30</v>
      </c>
      <c r="Y47" s="2" t="s">
        <v>60</v>
      </c>
    </row>
    <row r="48" spans="1:32" x14ac:dyDescent="0.35">
      <c r="A48" s="6" t="s">
        <v>471</v>
      </c>
      <c r="B48" s="12"/>
      <c r="E48" s="3">
        <v>45344</v>
      </c>
      <c r="F48" s="3">
        <f>E48</f>
        <v>45344</v>
      </c>
      <c r="I48" s="2" t="s">
        <v>152</v>
      </c>
      <c r="J48" s="27" t="s">
        <v>467</v>
      </c>
      <c r="K48" s="2"/>
      <c r="N48" s="2" t="s">
        <v>34</v>
      </c>
      <c r="O48" s="2" t="s">
        <v>35</v>
      </c>
      <c r="R48" s="2" t="s">
        <v>41</v>
      </c>
      <c r="W48" s="3">
        <v>45386</v>
      </c>
      <c r="X48" s="6">
        <f>IF(F48="Unperfected","",IF(ISBLANK(F48)=FALSE,(NETWORKDAYS(F48,W48,Holidays!A:A))-H48-1,""))</f>
        <v>30</v>
      </c>
      <c r="Y48" s="2" t="s">
        <v>60</v>
      </c>
    </row>
    <row r="49" spans="1:25" x14ac:dyDescent="0.35">
      <c r="A49" s="6" t="s">
        <v>472</v>
      </c>
      <c r="B49" s="12"/>
      <c r="E49" s="3">
        <v>45344</v>
      </c>
      <c r="F49" s="3">
        <f>E49</f>
        <v>45344</v>
      </c>
      <c r="I49" s="2" t="s">
        <v>152</v>
      </c>
      <c r="J49" s="27" t="s">
        <v>473</v>
      </c>
      <c r="K49" s="2"/>
      <c r="N49" s="2" t="s">
        <v>34</v>
      </c>
      <c r="O49" s="2" t="s">
        <v>35</v>
      </c>
      <c r="R49" s="2" t="s">
        <v>41</v>
      </c>
      <c r="W49" s="3">
        <v>45386</v>
      </c>
      <c r="X49" s="6">
        <f>IF(F49="Unperfected","",IF(ISBLANK(F49)=FALSE,(NETWORKDAYS(F49,W49,Holidays!A:A))-H49-1,""))</f>
        <v>30</v>
      </c>
      <c r="Y49" s="2" t="s">
        <v>60</v>
      </c>
    </row>
    <row r="50" spans="1:25" x14ac:dyDescent="0.35">
      <c r="A50" s="6" t="s">
        <v>474</v>
      </c>
      <c r="B50" s="12"/>
      <c r="E50" s="3">
        <v>45345</v>
      </c>
      <c r="F50" s="3">
        <f>E50</f>
        <v>45345</v>
      </c>
      <c r="I50" s="2" t="s">
        <v>152</v>
      </c>
      <c r="J50" s="27" t="s">
        <v>473</v>
      </c>
      <c r="K50" s="2"/>
      <c r="N50" s="2" t="s">
        <v>34</v>
      </c>
      <c r="O50" s="2" t="s">
        <v>35</v>
      </c>
      <c r="R50" s="2" t="s">
        <v>41</v>
      </c>
      <c r="W50" s="3">
        <v>45386</v>
      </c>
      <c r="X50" s="6">
        <f>IF(F50="Unperfected","",IF(ISBLANK(F50)=FALSE,(NETWORKDAYS(F50,W50,Holidays!A:A))-H50-1,""))</f>
        <v>29</v>
      </c>
      <c r="Y50" s="2" t="s">
        <v>60</v>
      </c>
    </row>
    <row r="51" spans="1:25" x14ac:dyDescent="0.35">
      <c r="A51" s="6" t="s">
        <v>478</v>
      </c>
      <c r="B51" s="12"/>
      <c r="E51" s="3">
        <v>45348</v>
      </c>
      <c r="F51" s="3">
        <f>E51</f>
        <v>45348</v>
      </c>
      <c r="I51" s="2" t="s">
        <v>152</v>
      </c>
      <c r="J51" s="27" t="s">
        <v>479</v>
      </c>
      <c r="K51" s="2"/>
      <c r="N51" s="2" t="s">
        <v>34</v>
      </c>
      <c r="O51" s="2" t="s">
        <v>35</v>
      </c>
      <c r="R51" s="2" t="s">
        <v>41</v>
      </c>
      <c r="W51" s="3">
        <v>45386</v>
      </c>
      <c r="X51" s="6">
        <f>IF(F51="Unperfected","",IF(ISBLANK(F51)=FALSE,(NETWORKDAYS(F51,W51,Holidays!A:A))-H51-1,""))</f>
        <v>28</v>
      </c>
      <c r="Y51" s="2" t="s">
        <v>60</v>
      </c>
    </row>
    <row r="52" spans="1:25" x14ac:dyDescent="0.35">
      <c r="A52" s="6" t="s">
        <v>480</v>
      </c>
      <c r="B52" s="12"/>
      <c r="E52" s="3">
        <v>45348</v>
      </c>
      <c r="F52" s="3">
        <f>E52</f>
        <v>45348</v>
      </c>
      <c r="I52" s="2" t="s">
        <v>152</v>
      </c>
      <c r="J52" s="27" t="s">
        <v>479</v>
      </c>
      <c r="K52" s="2"/>
      <c r="N52" s="2" t="s">
        <v>34</v>
      </c>
      <c r="O52" s="2" t="s">
        <v>35</v>
      </c>
      <c r="R52" s="2" t="s">
        <v>41</v>
      </c>
      <c r="W52" s="3">
        <v>45386</v>
      </c>
      <c r="X52" s="6">
        <f>IF(F52="Unperfected","",IF(ISBLANK(F52)=FALSE,(NETWORKDAYS(F52,W52,Holidays!A:A))-H52-1,""))</f>
        <v>28</v>
      </c>
      <c r="Y52" s="2" t="s">
        <v>60</v>
      </c>
    </row>
    <row r="53" spans="1:25" x14ac:dyDescent="0.35">
      <c r="A53" s="6" t="s">
        <v>481</v>
      </c>
      <c r="B53" s="12"/>
      <c r="E53" s="3">
        <v>45348</v>
      </c>
      <c r="F53" s="3">
        <f>E53</f>
        <v>45348</v>
      </c>
      <c r="I53" s="2" t="s">
        <v>152</v>
      </c>
      <c r="J53" s="27" t="s">
        <v>479</v>
      </c>
      <c r="K53" s="2"/>
      <c r="N53" s="2" t="s">
        <v>34</v>
      </c>
      <c r="O53" s="2" t="s">
        <v>35</v>
      </c>
      <c r="R53" s="2" t="s">
        <v>41</v>
      </c>
      <c r="W53" s="3">
        <v>45386</v>
      </c>
      <c r="X53" s="6">
        <f>IF(F53="Unperfected","",IF(ISBLANK(F53)=FALSE,(NETWORKDAYS(F53,W53,Holidays!A:A))-H53-1,""))</f>
        <v>28</v>
      </c>
      <c r="Y53" s="2" t="s">
        <v>60</v>
      </c>
    </row>
    <row r="54" spans="1:25" x14ac:dyDescent="0.35">
      <c r="A54" s="6" t="s">
        <v>482</v>
      </c>
      <c r="B54" s="12"/>
      <c r="E54" s="3">
        <v>45348</v>
      </c>
      <c r="F54" s="3">
        <f>E54</f>
        <v>45348</v>
      </c>
      <c r="I54" s="2" t="s">
        <v>152</v>
      </c>
      <c r="J54" s="27" t="s">
        <v>479</v>
      </c>
      <c r="K54" s="2"/>
      <c r="L54" s="32"/>
      <c r="M54" s="32"/>
      <c r="N54" s="2" t="s">
        <v>34</v>
      </c>
      <c r="O54" s="2" t="s">
        <v>35</v>
      </c>
      <c r="R54" s="2" t="s">
        <v>41</v>
      </c>
      <c r="W54" s="3">
        <v>45386</v>
      </c>
      <c r="X54" s="6">
        <f>IF(F54="Unperfected","",IF(ISBLANK(F54)=FALSE,(NETWORKDAYS(F54,W54,Holidays!A:A))-H54-1,""))</f>
        <v>28</v>
      </c>
      <c r="Y54" s="2" t="s">
        <v>60</v>
      </c>
    </row>
    <row r="55" spans="1:25" x14ac:dyDescent="0.35">
      <c r="A55" s="6" t="s">
        <v>483</v>
      </c>
      <c r="B55" s="12"/>
      <c r="E55" s="3">
        <v>45348</v>
      </c>
      <c r="F55" s="3">
        <f>E55</f>
        <v>45348</v>
      </c>
      <c r="I55" s="2" t="s">
        <v>152</v>
      </c>
      <c r="J55" s="27" t="s">
        <v>479</v>
      </c>
      <c r="N55" s="2" t="s">
        <v>34</v>
      </c>
      <c r="O55" s="2" t="s">
        <v>35</v>
      </c>
      <c r="R55" s="2" t="s">
        <v>41</v>
      </c>
      <c r="W55" s="3">
        <v>45386</v>
      </c>
      <c r="X55" s="6">
        <f>IF(F55="Unperfected","",IF(ISBLANK(F55)=FALSE,(NETWORKDAYS(F55,W55,Holidays!A:A))-H55-1,""))</f>
        <v>28</v>
      </c>
      <c r="Y55" s="2" t="s">
        <v>60</v>
      </c>
    </row>
    <row r="56" spans="1:25" x14ac:dyDescent="0.35">
      <c r="A56" s="6" t="s">
        <v>484</v>
      </c>
      <c r="B56" s="12"/>
      <c r="E56" s="3">
        <v>45348</v>
      </c>
      <c r="F56" s="3">
        <f>E56</f>
        <v>45348</v>
      </c>
      <c r="I56" s="2" t="s">
        <v>152</v>
      </c>
      <c r="J56" s="27" t="s">
        <v>485</v>
      </c>
      <c r="K56" s="2"/>
      <c r="L56" s="28"/>
      <c r="M56" s="28"/>
      <c r="N56" s="2" t="s">
        <v>34</v>
      </c>
      <c r="O56" s="2" t="s">
        <v>35</v>
      </c>
      <c r="R56" s="2" t="s">
        <v>41</v>
      </c>
      <c r="W56" s="3">
        <v>45386</v>
      </c>
      <c r="X56" s="6">
        <f>IF(F56="Unperfected","",IF(ISBLANK(F56)=FALSE,(NETWORKDAYS(F56,W56,Holidays!A:A))-H56-1,""))</f>
        <v>28</v>
      </c>
      <c r="Y56" s="2" t="s">
        <v>60</v>
      </c>
    </row>
    <row r="57" spans="1:25" x14ac:dyDescent="0.35">
      <c r="A57" s="6" t="s">
        <v>486</v>
      </c>
      <c r="B57" s="12"/>
      <c r="E57" s="3">
        <v>45348</v>
      </c>
      <c r="F57" s="3">
        <f>E57</f>
        <v>45348</v>
      </c>
      <c r="I57" s="2" t="s">
        <v>152</v>
      </c>
      <c r="J57" s="27" t="s">
        <v>485</v>
      </c>
      <c r="K57" s="2"/>
      <c r="L57" s="32"/>
      <c r="M57" s="32"/>
      <c r="N57" s="2" t="s">
        <v>34</v>
      </c>
      <c r="O57" s="2" t="s">
        <v>35</v>
      </c>
      <c r="R57" s="2" t="s">
        <v>41</v>
      </c>
      <c r="W57" s="3">
        <v>45386</v>
      </c>
      <c r="X57" s="6">
        <f>IF(F57="Unperfected","",IF(ISBLANK(F57)=FALSE,(NETWORKDAYS(F57,W57,Holidays!A:A))-H57-1,""))</f>
        <v>28</v>
      </c>
      <c r="Y57" s="2" t="s">
        <v>60</v>
      </c>
    </row>
    <row r="58" spans="1:25" x14ac:dyDescent="0.35">
      <c r="A58" s="6" t="s">
        <v>487</v>
      </c>
      <c r="B58" s="12"/>
      <c r="E58" s="3">
        <v>45348</v>
      </c>
      <c r="F58" s="3">
        <f>E58</f>
        <v>45348</v>
      </c>
      <c r="I58" s="2" t="s">
        <v>152</v>
      </c>
      <c r="J58" s="27" t="s">
        <v>485</v>
      </c>
      <c r="N58" s="2" t="s">
        <v>34</v>
      </c>
      <c r="O58" s="2" t="s">
        <v>35</v>
      </c>
      <c r="R58" s="2" t="s">
        <v>41</v>
      </c>
      <c r="W58" s="3">
        <v>45386</v>
      </c>
      <c r="X58" s="6">
        <f>IF(F58="Unperfected","",IF(ISBLANK(F58)=FALSE,(NETWORKDAYS(F58,W58,Holidays!A:A))-H58-1,""))</f>
        <v>28</v>
      </c>
      <c r="Y58" s="2" t="s">
        <v>60</v>
      </c>
    </row>
    <row r="59" spans="1:25" x14ac:dyDescent="0.35">
      <c r="A59" s="6" t="s">
        <v>488</v>
      </c>
      <c r="B59" s="12"/>
      <c r="E59" s="3">
        <v>45348</v>
      </c>
      <c r="F59" s="3">
        <f>E59</f>
        <v>45348</v>
      </c>
      <c r="I59" s="2" t="s">
        <v>152</v>
      </c>
      <c r="J59" s="27" t="s">
        <v>485</v>
      </c>
      <c r="N59" s="27" t="s">
        <v>34</v>
      </c>
      <c r="O59" s="2" t="s">
        <v>35</v>
      </c>
      <c r="R59" s="2" t="s">
        <v>41</v>
      </c>
      <c r="W59" s="3">
        <v>45386</v>
      </c>
      <c r="X59" s="6">
        <f>IF(F59="Unperfected","",IF(ISBLANK(F59)=FALSE,(NETWORKDAYS(F59,W59,Holidays!A:A))-H59-1,""))</f>
        <v>28</v>
      </c>
      <c r="Y59" s="2" t="s">
        <v>60</v>
      </c>
    </row>
    <row r="60" spans="1:25" x14ac:dyDescent="0.35">
      <c r="A60" s="6" t="s">
        <v>489</v>
      </c>
      <c r="B60" s="12"/>
      <c r="E60" s="3">
        <v>45348</v>
      </c>
      <c r="F60" s="3">
        <f>E60</f>
        <v>45348</v>
      </c>
      <c r="I60" s="2" t="s">
        <v>152</v>
      </c>
      <c r="J60" s="27" t="s">
        <v>485</v>
      </c>
      <c r="N60" s="27" t="s">
        <v>34</v>
      </c>
      <c r="O60" s="2" t="s">
        <v>35</v>
      </c>
      <c r="R60" s="2" t="s">
        <v>41</v>
      </c>
      <c r="W60" s="3">
        <v>45386</v>
      </c>
      <c r="X60" s="6">
        <f>IF(F60="Unperfected","",IF(ISBLANK(F60)=FALSE,(NETWORKDAYS(F60,W60,Holidays!A:A))-H60-1,""))</f>
        <v>28</v>
      </c>
      <c r="Y60" s="2" t="s">
        <v>60</v>
      </c>
    </row>
    <row r="61" spans="1:25" x14ac:dyDescent="0.35">
      <c r="A61" s="6" t="s">
        <v>490</v>
      </c>
      <c r="B61" s="12"/>
      <c r="E61" s="3">
        <v>45348</v>
      </c>
      <c r="F61" s="3">
        <f>E61</f>
        <v>45348</v>
      </c>
      <c r="I61" s="2" t="s">
        <v>152</v>
      </c>
      <c r="J61" s="27" t="s">
        <v>485</v>
      </c>
      <c r="K61" s="2"/>
      <c r="L61" s="33"/>
      <c r="M61" s="33"/>
      <c r="N61" s="2" t="s">
        <v>34</v>
      </c>
      <c r="O61" s="2" t="s">
        <v>35</v>
      </c>
      <c r="R61" s="2" t="s">
        <v>41</v>
      </c>
      <c r="W61" s="3">
        <v>45386</v>
      </c>
      <c r="X61" s="6">
        <f>IF(F61="Unperfected","",IF(ISBLANK(F61)=FALSE,(NETWORKDAYS(F61,W61,Holidays!A:A))-H61-1,""))</f>
        <v>28</v>
      </c>
      <c r="Y61" s="2" t="s">
        <v>60</v>
      </c>
    </row>
    <row r="62" spans="1:25" x14ac:dyDescent="0.35">
      <c r="A62" s="6" t="s">
        <v>491</v>
      </c>
      <c r="B62" s="12"/>
      <c r="E62" s="3">
        <v>45348</v>
      </c>
      <c r="F62" s="3">
        <f>E62</f>
        <v>45348</v>
      </c>
      <c r="I62" s="2" t="s">
        <v>152</v>
      </c>
      <c r="J62" s="27" t="s">
        <v>492</v>
      </c>
      <c r="N62" s="27" t="s">
        <v>34</v>
      </c>
      <c r="O62" s="2" t="s">
        <v>35</v>
      </c>
      <c r="R62" s="2" t="s">
        <v>41</v>
      </c>
      <c r="W62" s="3">
        <v>45386</v>
      </c>
      <c r="X62" s="6">
        <f>IF(F62="Unperfected","",IF(ISBLANK(F62)=FALSE,(NETWORKDAYS(F62,W62,Holidays!A:A))-H62-1,""))</f>
        <v>28</v>
      </c>
      <c r="Y62" s="2" t="s">
        <v>60</v>
      </c>
    </row>
    <row r="63" spans="1:25" x14ac:dyDescent="0.35">
      <c r="A63" s="6" t="s">
        <v>493</v>
      </c>
      <c r="B63" s="12"/>
      <c r="E63" s="3">
        <v>45348</v>
      </c>
      <c r="F63" s="3">
        <f>E63</f>
        <v>45348</v>
      </c>
      <c r="I63" s="2" t="s">
        <v>152</v>
      </c>
      <c r="J63" s="27" t="s">
        <v>492</v>
      </c>
      <c r="K63" s="2"/>
      <c r="L63" s="28"/>
      <c r="M63" s="28"/>
      <c r="N63" s="2" t="s">
        <v>34</v>
      </c>
      <c r="O63" s="2" t="s">
        <v>35</v>
      </c>
      <c r="R63" s="2" t="s">
        <v>41</v>
      </c>
      <c r="W63" s="3">
        <v>45386</v>
      </c>
      <c r="X63" s="6">
        <f>IF(F63="Unperfected","",IF(ISBLANK(F63)=FALSE,(NETWORKDAYS(F63,W63,Holidays!A:A))-H63-1,""))</f>
        <v>28</v>
      </c>
      <c r="Y63" s="2" t="s">
        <v>60</v>
      </c>
    </row>
    <row r="64" spans="1:25" x14ac:dyDescent="0.35">
      <c r="A64" s="6" t="s">
        <v>494</v>
      </c>
      <c r="B64" s="12"/>
      <c r="E64" s="3">
        <v>45348</v>
      </c>
      <c r="F64" s="3">
        <f>E64</f>
        <v>45348</v>
      </c>
      <c r="I64" s="2" t="s">
        <v>152</v>
      </c>
      <c r="J64" s="27" t="s">
        <v>492</v>
      </c>
      <c r="K64" s="2"/>
      <c r="N64" s="2" t="s">
        <v>34</v>
      </c>
      <c r="O64" s="2" t="s">
        <v>35</v>
      </c>
      <c r="R64" s="2" t="s">
        <v>41</v>
      </c>
      <c r="W64" s="3">
        <v>45386</v>
      </c>
      <c r="X64" s="6">
        <f>IF(F64="Unperfected","",IF(ISBLANK(F64)=FALSE,(NETWORKDAYS(F64,W64,Holidays!A:A))-H64-1,""))</f>
        <v>28</v>
      </c>
      <c r="Y64" s="2" t="s">
        <v>60</v>
      </c>
    </row>
    <row r="65" spans="1:31" ht="72.5" x14ac:dyDescent="0.35">
      <c r="A65" s="6" t="s">
        <v>498</v>
      </c>
      <c r="B65" s="12"/>
      <c r="E65" s="3">
        <v>45348</v>
      </c>
      <c r="F65" s="3">
        <f>E65</f>
        <v>45348</v>
      </c>
      <c r="I65" s="2" t="s">
        <v>152</v>
      </c>
      <c r="J65" s="27" t="s">
        <v>499</v>
      </c>
      <c r="K65" s="2"/>
      <c r="N65" s="2" t="s">
        <v>34</v>
      </c>
      <c r="O65" s="2" t="s">
        <v>35</v>
      </c>
      <c r="R65" s="2" t="s">
        <v>41</v>
      </c>
      <c r="W65" s="3">
        <v>45386</v>
      </c>
      <c r="X65" s="6">
        <f>IF(F65="Unperfected","",IF(ISBLANK(F65)=FALSE,(NETWORKDAYS(F65,W65,Holidays!A:A))-H65-1,""))</f>
        <v>28</v>
      </c>
      <c r="Y65" s="2" t="s">
        <v>60</v>
      </c>
    </row>
    <row r="66" spans="1:31" ht="72.5" x14ac:dyDescent="0.35">
      <c r="A66" s="6" t="s">
        <v>500</v>
      </c>
      <c r="B66" s="12"/>
      <c r="E66" s="3">
        <v>45348</v>
      </c>
      <c r="F66" s="3">
        <f>E66</f>
        <v>45348</v>
      </c>
      <c r="I66" s="2" t="s">
        <v>152</v>
      </c>
      <c r="J66" s="27" t="s">
        <v>501</v>
      </c>
      <c r="K66" s="2"/>
      <c r="N66" s="2" t="s">
        <v>34</v>
      </c>
      <c r="O66" s="2" t="s">
        <v>35</v>
      </c>
      <c r="R66" s="2" t="s">
        <v>41</v>
      </c>
      <c r="W66" s="3">
        <v>45386</v>
      </c>
      <c r="X66" s="6">
        <f>IF(F66="Unperfected","",IF(ISBLANK(F66)=FALSE,(NETWORKDAYS(F66,W66,Holidays!A:A))-H66-1,""))</f>
        <v>28</v>
      </c>
      <c r="Y66" s="2" t="s">
        <v>60</v>
      </c>
    </row>
    <row r="67" spans="1:31" ht="72.5" x14ac:dyDescent="0.35">
      <c r="A67" s="6" t="s">
        <v>502</v>
      </c>
      <c r="B67" s="12"/>
      <c r="E67" s="3">
        <v>45348</v>
      </c>
      <c r="F67" s="3">
        <f>E67</f>
        <v>45348</v>
      </c>
      <c r="I67" s="2" t="s">
        <v>152</v>
      </c>
      <c r="J67" s="27" t="s">
        <v>503</v>
      </c>
      <c r="K67" s="2"/>
      <c r="N67" s="2" t="s">
        <v>34</v>
      </c>
      <c r="O67" s="2" t="s">
        <v>35</v>
      </c>
      <c r="R67" s="2" t="s">
        <v>41</v>
      </c>
      <c r="W67" s="3">
        <v>45386</v>
      </c>
      <c r="X67" s="6">
        <f>IF(F67="Unperfected","",IF(ISBLANK(F67)=FALSE,(NETWORKDAYS(F67,W67,Holidays!A:A))-H67-1,""))</f>
        <v>28</v>
      </c>
      <c r="Y67" s="2" t="s">
        <v>60</v>
      </c>
    </row>
    <row r="68" spans="1:31" ht="87" x14ac:dyDescent="0.35">
      <c r="A68" s="6" t="s">
        <v>504</v>
      </c>
      <c r="B68" s="12"/>
      <c r="E68" s="3">
        <v>45348</v>
      </c>
      <c r="F68" s="3">
        <f>E68</f>
        <v>45348</v>
      </c>
      <c r="I68" s="2" t="s">
        <v>152</v>
      </c>
      <c r="J68" s="27" t="s">
        <v>505</v>
      </c>
      <c r="K68" s="2"/>
      <c r="N68" s="2" t="s">
        <v>34</v>
      </c>
      <c r="O68" s="2" t="s">
        <v>35</v>
      </c>
      <c r="R68" s="2" t="s">
        <v>41</v>
      </c>
      <c r="W68" s="3">
        <v>45386</v>
      </c>
      <c r="X68" s="6">
        <f>IF(F68="Unperfected","",IF(ISBLANK(F68)=FALSE,(NETWORKDAYS(F68,W68,Holidays!A:A))-H68-1,""))</f>
        <v>28</v>
      </c>
      <c r="Y68" s="2" t="s">
        <v>60</v>
      </c>
    </row>
    <row r="69" spans="1:31" ht="72.5" x14ac:dyDescent="0.35">
      <c r="A69" s="6" t="s">
        <v>506</v>
      </c>
      <c r="B69" s="12"/>
      <c r="E69" s="3">
        <v>45348</v>
      </c>
      <c r="F69" s="3">
        <f>E69</f>
        <v>45348</v>
      </c>
      <c r="I69" s="2" t="s">
        <v>152</v>
      </c>
      <c r="J69" s="27" t="s">
        <v>507</v>
      </c>
      <c r="K69" s="2"/>
      <c r="N69" s="2" t="s">
        <v>34</v>
      </c>
      <c r="O69" s="2" t="s">
        <v>35</v>
      </c>
      <c r="R69" s="2" t="s">
        <v>41</v>
      </c>
      <c r="W69" s="3">
        <v>45386</v>
      </c>
      <c r="X69" s="6">
        <f>IF(F69="Unperfected","",IF(ISBLANK(F69)=FALSE,(NETWORKDAYS(F69,W69,Holidays!A:A))-H69-1,""))</f>
        <v>28</v>
      </c>
      <c r="Y69" s="2" t="s">
        <v>60</v>
      </c>
    </row>
    <row r="70" spans="1:31" ht="101.5" x14ac:dyDescent="0.35">
      <c r="A70" s="6" t="s">
        <v>518</v>
      </c>
      <c r="B70" s="12"/>
      <c r="E70" s="3">
        <v>45351</v>
      </c>
      <c r="F70" s="3">
        <f>E70</f>
        <v>45351</v>
      </c>
      <c r="I70" s="2" t="s">
        <v>152</v>
      </c>
      <c r="J70" s="27" t="s">
        <v>519</v>
      </c>
      <c r="K70" s="2"/>
      <c r="L70" s="32">
        <v>45453</v>
      </c>
      <c r="M70" s="32" t="s">
        <v>35</v>
      </c>
      <c r="N70" s="2" t="s">
        <v>34</v>
      </c>
      <c r="O70" s="2" t="s">
        <v>35</v>
      </c>
      <c r="R70" s="2" t="s">
        <v>41</v>
      </c>
      <c r="X70" s="6">
        <f>IF(F70="Unperfected","",IF(ISBLANK(F70)=FALSE,(NETWORKDAYS(F70,W70,Holidays!A:A))-H70-1,""))</f>
        <v>-32322</v>
      </c>
    </row>
    <row r="71" spans="1:31" ht="406" x14ac:dyDescent="0.35">
      <c r="A71" s="6" t="s">
        <v>520</v>
      </c>
      <c r="B71" s="12"/>
      <c r="E71" s="3">
        <v>45352</v>
      </c>
      <c r="F71" s="3">
        <f>E71</f>
        <v>45352</v>
      </c>
      <c r="I71" s="2" t="s">
        <v>152</v>
      </c>
      <c r="J71" s="27" t="s">
        <v>521</v>
      </c>
      <c r="N71" s="2" t="s">
        <v>34</v>
      </c>
      <c r="O71" s="2" t="s">
        <v>35</v>
      </c>
      <c r="R71" s="2" t="s">
        <v>41</v>
      </c>
      <c r="W71" s="3">
        <v>45457</v>
      </c>
      <c r="X71" s="6">
        <f>IF(F71="Unperfected","",IF(ISBLANK(F71)=FALSE,(NETWORKDAYS(F71,W71,Holidays!A:A))-H71-1,""))</f>
        <v>75</v>
      </c>
      <c r="Y71" s="2" t="s">
        <v>37</v>
      </c>
    </row>
    <row r="72" spans="1:31" ht="406" x14ac:dyDescent="0.35">
      <c r="A72" s="6" t="s">
        <v>549</v>
      </c>
      <c r="B72" s="12"/>
      <c r="C72" s="13" t="s">
        <v>322</v>
      </c>
      <c r="E72" s="3">
        <v>45370</v>
      </c>
      <c r="F72" s="3">
        <f>E72</f>
        <v>45370</v>
      </c>
      <c r="I72" s="2" t="s">
        <v>152</v>
      </c>
      <c r="J72" s="27" t="s">
        <v>550</v>
      </c>
      <c r="L72" s="3">
        <v>45376</v>
      </c>
      <c r="M72" s="3" t="s">
        <v>539</v>
      </c>
      <c r="N72" s="27" t="s">
        <v>48</v>
      </c>
      <c r="O72" s="2" t="s">
        <v>35</v>
      </c>
      <c r="R72" s="2" t="s">
        <v>41</v>
      </c>
      <c r="W72" s="3">
        <v>45496</v>
      </c>
      <c r="X72" s="6">
        <f>IF(F72="Unperfected","",IF(ISBLANK(F72)=FALSE,(NETWORKDAYS(F72,W72,Holidays!A:A))-H72-1,""))</f>
        <v>90</v>
      </c>
      <c r="Y72" s="2" t="s">
        <v>40</v>
      </c>
      <c r="AE72" s="2" t="s">
        <v>122</v>
      </c>
    </row>
    <row r="73" spans="1:31" ht="217.5" x14ac:dyDescent="0.35">
      <c r="A73" s="6" t="s">
        <v>557</v>
      </c>
      <c r="B73" s="12"/>
      <c r="E73" s="3">
        <v>45374</v>
      </c>
      <c r="F73" s="3">
        <f>E73</f>
        <v>45374</v>
      </c>
      <c r="I73" s="2" t="s">
        <v>152</v>
      </c>
      <c r="J73" s="27" t="s">
        <v>558</v>
      </c>
      <c r="N73" s="27" t="s">
        <v>48</v>
      </c>
      <c r="O73" s="2" t="s">
        <v>35</v>
      </c>
      <c r="R73" s="2" t="s">
        <v>41</v>
      </c>
      <c r="X73" s="6">
        <f>IF(F73="Unperfected","",IF(ISBLANK(F73)=FALSE,(NETWORKDAYS(F73,W73,Holidays!A:A))-H73-1,""))</f>
        <v>-32338</v>
      </c>
    </row>
    <row r="74" spans="1:31" ht="409.5" x14ac:dyDescent="0.35">
      <c r="A74" s="6" t="s">
        <v>580</v>
      </c>
      <c r="B74" s="12"/>
      <c r="E74" s="3">
        <v>45392</v>
      </c>
      <c r="F74" s="3">
        <f>E74</f>
        <v>45392</v>
      </c>
      <c r="I74" s="2" t="s">
        <v>152</v>
      </c>
      <c r="J74" s="27" t="s">
        <v>581</v>
      </c>
      <c r="K74" s="2"/>
      <c r="L74" s="28"/>
      <c r="M74" s="28"/>
      <c r="N74" s="2" t="s">
        <v>34</v>
      </c>
      <c r="O74" s="2" t="s">
        <v>35</v>
      </c>
      <c r="R74" s="2" t="s">
        <v>41</v>
      </c>
      <c r="X74" s="6">
        <f>IF(F74="Unperfected","",IF(ISBLANK(F74)=FALSE,(NETWORKDAYS(F74,W74,Holidays!A:A))-H74-1,""))</f>
        <v>-32351</v>
      </c>
    </row>
    <row r="75" spans="1:31" ht="409.5" x14ac:dyDescent="0.35">
      <c r="A75" s="6" t="s">
        <v>582</v>
      </c>
      <c r="B75" s="12"/>
      <c r="E75" s="3">
        <v>45392</v>
      </c>
      <c r="F75" s="3">
        <f>E75</f>
        <v>45392</v>
      </c>
      <c r="I75" s="2" t="s">
        <v>152</v>
      </c>
      <c r="J75" s="27" t="s">
        <v>583</v>
      </c>
      <c r="K75" s="2"/>
      <c r="L75" s="32"/>
      <c r="M75" s="32"/>
      <c r="N75" s="2" t="s">
        <v>34</v>
      </c>
      <c r="O75" s="2" t="s">
        <v>35</v>
      </c>
      <c r="R75" s="2" t="s">
        <v>41</v>
      </c>
      <c r="X75" s="6">
        <f>IF(F75="Unperfected","",IF(ISBLANK(F75)=FALSE,(NETWORKDAYS(F75,W75,Holidays!A:A))-H75-1,""))</f>
        <v>-32351</v>
      </c>
    </row>
    <row r="76" spans="1:31" ht="188.5" x14ac:dyDescent="0.35">
      <c r="A76" s="6" t="s">
        <v>650</v>
      </c>
      <c r="B76" s="12"/>
      <c r="C76" s="13" t="s">
        <v>58</v>
      </c>
      <c r="D76" s="6" t="s">
        <v>651</v>
      </c>
      <c r="E76" s="3">
        <v>45428</v>
      </c>
      <c r="F76" s="3">
        <f>E76</f>
        <v>45428</v>
      </c>
      <c r="I76" s="2" t="s">
        <v>152</v>
      </c>
      <c r="J76" s="27" t="s">
        <v>652</v>
      </c>
      <c r="N76" s="27" t="s">
        <v>34</v>
      </c>
      <c r="O76" s="2" t="s">
        <v>35</v>
      </c>
      <c r="R76" s="2" t="s">
        <v>41</v>
      </c>
      <c r="W76" s="3">
        <v>45552</v>
      </c>
      <c r="X76" s="6">
        <f>IF(F76="Unperfected","",IF(ISBLANK(F76)=FALSE,(NETWORKDAYS(F76,W76,Holidays!A:A))-H76-1,""))</f>
        <v>88</v>
      </c>
      <c r="Y76" s="2" t="s">
        <v>40</v>
      </c>
      <c r="AD76" s="2" t="s">
        <v>122</v>
      </c>
      <c r="AE76" s="2" t="s">
        <v>122</v>
      </c>
    </row>
    <row r="77" spans="1:31" ht="348" x14ac:dyDescent="0.35">
      <c r="A77" s="6" t="s">
        <v>653</v>
      </c>
      <c r="B77" s="12"/>
      <c r="C77" s="13" t="s">
        <v>58</v>
      </c>
      <c r="D77" s="6" t="s">
        <v>654</v>
      </c>
      <c r="E77" s="3">
        <v>45432</v>
      </c>
      <c r="F77" s="3">
        <f>E77</f>
        <v>45432</v>
      </c>
      <c r="I77" s="2" t="s">
        <v>152</v>
      </c>
      <c r="J77" s="27" t="s">
        <v>655</v>
      </c>
      <c r="L77" s="3">
        <v>45433</v>
      </c>
      <c r="M77" s="3" t="s">
        <v>35</v>
      </c>
      <c r="N77" s="27" t="s">
        <v>34</v>
      </c>
      <c r="O77" s="2" t="s">
        <v>35</v>
      </c>
      <c r="R77" s="2" t="s">
        <v>41</v>
      </c>
      <c r="X77" s="6">
        <f>IF(F77="Unperfected","",IF(ISBLANK(F77)=FALSE,(NETWORKDAYS(F77,W77,Holidays!A:A))-H77-1,""))</f>
        <v>-32379</v>
      </c>
    </row>
    <row r="78" spans="1:31" ht="409.5" x14ac:dyDescent="0.35">
      <c r="A78" s="6" t="s">
        <v>671</v>
      </c>
      <c r="B78" s="12" t="s">
        <v>45</v>
      </c>
      <c r="E78" s="3">
        <v>45439</v>
      </c>
      <c r="F78" s="3">
        <f>E78</f>
        <v>45439</v>
      </c>
      <c r="I78" s="2" t="s">
        <v>152</v>
      </c>
      <c r="J78" s="27" t="s">
        <v>672</v>
      </c>
      <c r="N78" s="27" t="s">
        <v>34</v>
      </c>
      <c r="O78" s="2" t="s">
        <v>35</v>
      </c>
      <c r="R78" s="2" t="s">
        <v>41</v>
      </c>
      <c r="X78" s="6">
        <f>IF(F78="Unperfected","",IF(ISBLANK(F78)=FALSE,(NETWORKDAYS(F78,W78,Holidays!A:A))-H78-1,""))</f>
        <v>-32384</v>
      </c>
    </row>
    <row r="79" spans="1:31" ht="409.5" x14ac:dyDescent="0.35">
      <c r="A79" s="6" t="s">
        <v>673</v>
      </c>
      <c r="B79" s="12" t="s">
        <v>45</v>
      </c>
      <c r="E79" s="3">
        <v>45439</v>
      </c>
      <c r="F79" s="3">
        <f>E79</f>
        <v>45439</v>
      </c>
      <c r="I79" s="2" t="s">
        <v>152</v>
      </c>
      <c r="J79" s="27" t="s">
        <v>674</v>
      </c>
      <c r="K79" s="2"/>
      <c r="L79" s="33"/>
      <c r="M79" s="33"/>
      <c r="N79" s="2" t="s">
        <v>34</v>
      </c>
      <c r="O79" s="2" t="s">
        <v>35</v>
      </c>
      <c r="R79" s="2" t="s">
        <v>41</v>
      </c>
      <c r="X79" s="6">
        <f>IF(F79="Unperfected","",IF(ISBLANK(F79)=FALSE,(NETWORKDAYS(F79,W79,Holidays!A:A))-H79-1,""))</f>
        <v>-32384</v>
      </c>
    </row>
    <row r="80" spans="1:31" ht="409.5" x14ac:dyDescent="0.35">
      <c r="A80" s="6" t="s">
        <v>705</v>
      </c>
      <c r="B80" s="12"/>
      <c r="E80" s="3">
        <v>45459</v>
      </c>
      <c r="F80" s="3">
        <f>E80</f>
        <v>45459</v>
      </c>
      <c r="I80" s="2" t="s">
        <v>152</v>
      </c>
      <c r="J80" s="27" t="s">
        <v>706</v>
      </c>
      <c r="N80" s="27" t="s">
        <v>34</v>
      </c>
      <c r="O80" s="2" t="s">
        <v>35</v>
      </c>
      <c r="X80" s="6">
        <f>IF(F80="Unperfected","",IF(ISBLANK(F80)=FALSE,(NETWORKDAYS(F80,W80,Holidays!A:A))-H80-1,""))</f>
        <v>-32398</v>
      </c>
    </row>
    <row r="81" spans="1:25" ht="130.5" x14ac:dyDescent="0.35">
      <c r="A81" s="6" t="s">
        <v>707</v>
      </c>
      <c r="B81" s="12"/>
      <c r="C81" s="13" t="s">
        <v>322</v>
      </c>
      <c r="E81" s="3">
        <v>45460</v>
      </c>
      <c r="F81" s="3">
        <f>E81</f>
        <v>45460</v>
      </c>
      <c r="I81" s="2" t="s">
        <v>152</v>
      </c>
      <c r="J81" s="27" t="s">
        <v>708</v>
      </c>
      <c r="N81" s="27" t="s">
        <v>34</v>
      </c>
      <c r="O81" s="2" t="s">
        <v>35</v>
      </c>
      <c r="W81" s="3">
        <v>45489</v>
      </c>
      <c r="X81" s="6">
        <f>IF(F81="Unperfected","",IF(ISBLANK(F81)=FALSE,(NETWORKDAYS(F81,W81,Holidays!A:A))-H81-1,""))</f>
        <v>21</v>
      </c>
      <c r="Y81" s="2" t="s">
        <v>37</v>
      </c>
    </row>
    <row r="82" spans="1:25" ht="409.5" x14ac:dyDescent="0.35">
      <c r="A82" s="6" t="s">
        <v>716</v>
      </c>
      <c r="B82" s="12"/>
      <c r="E82" s="3">
        <v>45474</v>
      </c>
      <c r="F82" s="3">
        <f>E82</f>
        <v>45474</v>
      </c>
      <c r="I82" s="2" t="s">
        <v>152</v>
      </c>
      <c r="J82" s="27" t="s">
        <v>717</v>
      </c>
      <c r="N82" s="2" t="s">
        <v>48</v>
      </c>
      <c r="O82" s="2" t="s">
        <v>35</v>
      </c>
      <c r="R82" s="2" t="s">
        <v>41</v>
      </c>
      <c r="X82" s="6">
        <f>IF(F82="Unperfected","",IF(ISBLANK(F82)=FALSE,(NETWORKDAYS(F82,W82,Holidays!A:A))-H82-1,""))</f>
        <v>-32409</v>
      </c>
    </row>
    <row r="83" spans="1:25" ht="409.5" x14ac:dyDescent="0.35">
      <c r="A83" s="6" t="s">
        <v>718</v>
      </c>
      <c r="B83" s="12"/>
      <c r="E83" s="3">
        <v>45474</v>
      </c>
      <c r="F83" s="3">
        <f>E83</f>
        <v>45474</v>
      </c>
      <c r="I83" s="2" t="s">
        <v>152</v>
      </c>
      <c r="J83" s="27" t="s">
        <v>719</v>
      </c>
      <c r="K83" s="2"/>
      <c r="L83" s="28"/>
      <c r="M83" s="28"/>
      <c r="N83" s="2" t="s">
        <v>48</v>
      </c>
      <c r="O83" s="2" t="s">
        <v>35</v>
      </c>
      <c r="R83" s="2" t="s">
        <v>41</v>
      </c>
      <c r="X83" s="6">
        <f>IF(F83="Unperfected","",IF(ISBLANK(F83)=FALSE,(NETWORKDAYS(F83,W83,Holidays!A:A))-H83-1,""))</f>
        <v>-32409</v>
      </c>
    </row>
    <row r="84" spans="1:25" ht="409.5" x14ac:dyDescent="0.35">
      <c r="A84" s="6" t="s">
        <v>745</v>
      </c>
      <c r="B84" s="12"/>
      <c r="E84" s="3">
        <v>45505</v>
      </c>
      <c r="F84" s="3">
        <f>E84</f>
        <v>45505</v>
      </c>
      <c r="I84" s="2" t="s">
        <v>152</v>
      </c>
      <c r="J84" s="27" t="s">
        <v>746</v>
      </c>
      <c r="K84" s="2"/>
      <c r="N84" s="2" t="s">
        <v>48</v>
      </c>
      <c r="O84" s="2" t="s">
        <v>35</v>
      </c>
      <c r="X84" s="6">
        <f>IF(F84="Unperfected","",IF(ISBLANK(F84)=FALSE,(NETWORKDAYS(F84,W84,Holidays!A:A))-H84-1,""))</f>
        <v>-32432</v>
      </c>
    </row>
    <row r="85" spans="1:25" ht="409.5" x14ac:dyDescent="0.35">
      <c r="A85" s="6" t="s">
        <v>747</v>
      </c>
      <c r="B85" s="12"/>
      <c r="E85" s="3">
        <v>45505</v>
      </c>
      <c r="F85" s="3">
        <f>E85</f>
        <v>45505</v>
      </c>
      <c r="I85" s="2" t="s">
        <v>152</v>
      </c>
      <c r="J85" s="27" t="s">
        <v>748</v>
      </c>
      <c r="K85" s="2"/>
      <c r="N85" s="2" t="s">
        <v>48</v>
      </c>
      <c r="O85" s="2" t="s">
        <v>35</v>
      </c>
      <c r="X85" s="6">
        <f>IF(F85="Unperfected","",IF(ISBLANK(F85)=FALSE,(NETWORKDAYS(F85,W85,Holidays!A:A))-H85-1,""))</f>
        <v>-32432</v>
      </c>
    </row>
    <row r="86" spans="1:25" ht="232" x14ac:dyDescent="0.35">
      <c r="A86" s="6" t="s">
        <v>752</v>
      </c>
      <c r="B86" s="12"/>
      <c r="D86" s="6" t="s">
        <v>753</v>
      </c>
      <c r="E86" s="3">
        <v>45505</v>
      </c>
      <c r="F86" s="3">
        <f>E86</f>
        <v>45505</v>
      </c>
      <c r="I86" s="2" t="s">
        <v>152</v>
      </c>
      <c r="J86" s="27" t="s">
        <v>754</v>
      </c>
      <c r="K86" s="2"/>
      <c r="L86" s="32"/>
      <c r="M86" s="32"/>
      <c r="N86" s="2" t="s">
        <v>48</v>
      </c>
      <c r="O86" s="2" t="s">
        <v>35</v>
      </c>
      <c r="X86" s="6">
        <f>IF(F86="Unperfected","",IF(ISBLANK(F86)=FALSE,(NETWORKDAYS(F86,W86,Holidays!A:A))-H86-1,""))</f>
        <v>-32432</v>
      </c>
    </row>
    <row r="87" spans="1:25" ht="232" x14ac:dyDescent="0.35">
      <c r="A87" s="6" t="s">
        <v>755</v>
      </c>
      <c r="B87" s="12"/>
      <c r="E87" s="3">
        <v>45505</v>
      </c>
      <c r="F87" s="3" t="s">
        <v>36</v>
      </c>
      <c r="I87" s="2" t="s">
        <v>152</v>
      </c>
      <c r="J87" s="27" t="s">
        <v>756</v>
      </c>
      <c r="N87" s="27" t="s">
        <v>48</v>
      </c>
      <c r="O87" s="2" t="s">
        <v>35</v>
      </c>
      <c r="W87" s="3">
        <v>45541</v>
      </c>
      <c r="X87" s="6" t="e">
        <f>IF(F87="Unperfected","",IF(ISBLANK(F87)=FALSE,(NETWORKDAYS(F87,W87,Holidays!A:A))-H87-1,""))</f>
        <v>#VALUE!</v>
      </c>
      <c r="Y87" s="2" t="s">
        <v>757</v>
      </c>
    </row>
    <row r="88" spans="1:25" ht="232" x14ac:dyDescent="0.35">
      <c r="A88" s="6" t="s">
        <v>758</v>
      </c>
      <c r="B88" s="12"/>
      <c r="E88" s="3">
        <v>45505</v>
      </c>
      <c r="F88" s="3" t="s">
        <v>36</v>
      </c>
      <c r="I88" s="2" t="s">
        <v>152</v>
      </c>
      <c r="J88" s="27" t="s">
        <v>759</v>
      </c>
      <c r="N88" s="27" t="s">
        <v>48</v>
      </c>
      <c r="O88" s="2" t="s">
        <v>35</v>
      </c>
      <c r="W88" s="3">
        <v>45541</v>
      </c>
      <c r="X88" s="6" t="e">
        <f>IF(F88="Unperfected","",IF(ISBLANK(F88)=FALSE,(NETWORKDAYS(F88,W88,Holidays!A:A))-H88-1,""))</f>
        <v>#VALUE!</v>
      </c>
      <c r="Y88" s="2" t="s">
        <v>757</v>
      </c>
    </row>
    <row r="89" spans="1:25" ht="232" x14ac:dyDescent="0.35">
      <c r="A89" s="6" t="s">
        <v>760</v>
      </c>
      <c r="B89" s="12"/>
      <c r="E89" s="3">
        <v>45505</v>
      </c>
      <c r="F89" s="3" t="s">
        <v>36</v>
      </c>
      <c r="I89" s="2" t="s">
        <v>152</v>
      </c>
      <c r="J89" s="27" t="s">
        <v>761</v>
      </c>
      <c r="N89" s="27" t="s">
        <v>48</v>
      </c>
      <c r="O89" s="2" t="s">
        <v>35</v>
      </c>
      <c r="W89" s="3">
        <v>45541</v>
      </c>
      <c r="X89" s="6" t="e">
        <f>IF(F89="Unperfected","",IF(ISBLANK(F89)=FALSE,(NETWORKDAYS(F89,W89,Holidays!A:A))-H89-1,""))</f>
        <v>#VALUE!</v>
      </c>
      <c r="Y89" s="2" t="s">
        <v>757</v>
      </c>
    </row>
    <row r="90" spans="1:25" ht="232" x14ac:dyDescent="0.35">
      <c r="A90" s="6" t="s">
        <v>762</v>
      </c>
      <c r="B90" s="12"/>
      <c r="E90" s="3">
        <v>45505</v>
      </c>
      <c r="F90" s="3" t="s">
        <v>36</v>
      </c>
      <c r="I90" s="2" t="s">
        <v>152</v>
      </c>
      <c r="J90" s="27" t="s">
        <v>763</v>
      </c>
      <c r="K90" s="2"/>
      <c r="L90" s="28"/>
      <c r="M90" s="28"/>
      <c r="N90" s="2" t="s">
        <v>48</v>
      </c>
      <c r="O90" s="2" t="s">
        <v>35</v>
      </c>
      <c r="W90" s="3">
        <v>45541</v>
      </c>
      <c r="X90" s="6" t="e">
        <f>IF(F90="Unperfected","",IF(ISBLANK(F90)=FALSE,(NETWORKDAYS(F90,W90,Holidays!A:A))-H90-1,""))</f>
        <v>#VALUE!</v>
      </c>
      <c r="Y90" s="2" t="s">
        <v>757</v>
      </c>
    </row>
    <row r="91" spans="1:25" ht="232" x14ac:dyDescent="0.35">
      <c r="A91" s="6" t="s">
        <v>764</v>
      </c>
      <c r="B91" s="12"/>
      <c r="E91" s="3">
        <v>45505</v>
      </c>
      <c r="F91" s="3" t="s">
        <v>36</v>
      </c>
      <c r="I91" s="2" t="s">
        <v>152</v>
      </c>
      <c r="J91" s="27" t="s">
        <v>765</v>
      </c>
      <c r="K91" s="2"/>
      <c r="L91" s="32"/>
      <c r="M91" s="32"/>
      <c r="N91" s="2" t="s">
        <v>48</v>
      </c>
      <c r="O91" s="2" t="s">
        <v>35</v>
      </c>
      <c r="W91" s="3">
        <v>45541</v>
      </c>
      <c r="X91" s="6" t="e">
        <f>IF(F91="Unperfected","",IF(ISBLANK(F91)=FALSE,(NETWORKDAYS(F91,W91,Holidays!A:A))-H91-1,""))</f>
        <v>#VALUE!</v>
      </c>
      <c r="Y91" s="2" t="s">
        <v>757</v>
      </c>
    </row>
    <row r="92" spans="1:25" ht="232" x14ac:dyDescent="0.35">
      <c r="A92" s="6" t="s">
        <v>766</v>
      </c>
      <c r="B92" s="12"/>
      <c r="E92" s="3">
        <v>45505</v>
      </c>
      <c r="F92" s="3" t="s">
        <v>36</v>
      </c>
      <c r="I92" s="2" t="s">
        <v>152</v>
      </c>
      <c r="J92" s="27" t="s">
        <v>767</v>
      </c>
      <c r="N92" s="27" t="s">
        <v>48</v>
      </c>
      <c r="O92" s="2" t="s">
        <v>35</v>
      </c>
      <c r="W92" s="3">
        <v>45541</v>
      </c>
      <c r="X92" s="6" t="e">
        <f>IF(F92="Unperfected","",IF(ISBLANK(F92)=FALSE,(NETWORKDAYS(F92,W92,Holidays!A:A))-H92-1,""))</f>
        <v>#VALUE!</v>
      </c>
      <c r="Y92" s="2" t="s">
        <v>757</v>
      </c>
    </row>
    <row r="93" spans="1:25" ht="232" x14ac:dyDescent="0.35">
      <c r="A93" s="6" t="s">
        <v>768</v>
      </c>
      <c r="B93" s="12"/>
      <c r="E93" s="3">
        <v>45505</v>
      </c>
      <c r="F93" s="3" t="s">
        <v>36</v>
      </c>
      <c r="I93" s="2" t="s">
        <v>152</v>
      </c>
      <c r="J93" s="27" t="s">
        <v>769</v>
      </c>
      <c r="K93" s="2"/>
      <c r="L93" s="33"/>
      <c r="M93" s="33"/>
      <c r="N93" s="2" t="s">
        <v>48</v>
      </c>
      <c r="O93" s="2" t="s">
        <v>35</v>
      </c>
      <c r="W93" s="3">
        <v>45541</v>
      </c>
      <c r="X93" s="6" t="e">
        <f>IF(F93="Unperfected","",IF(ISBLANK(F93)=FALSE,(NETWORKDAYS(F93,W93,Holidays!A:A))-H93-1,""))</f>
        <v>#VALUE!</v>
      </c>
      <c r="Y93" s="2" t="s">
        <v>757</v>
      </c>
    </row>
    <row r="94" spans="1:25" ht="232" x14ac:dyDescent="0.35">
      <c r="A94" s="6" t="s">
        <v>770</v>
      </c>
      <c r="B94" s="12"/>
      <c r="E94" s="3">
        <v>45505</v>
      </c>
      <c r="F94" s="3" t="s">
        <v>36</v>
      </c>
      <c r="I94" s="2" t="s">
        <v>152</v>
      </c>
      <c r="J94" s="27" t="s">
        <v>771</v>
      </c>
      <c r="N94" s="27" t="s">
        <v>48</v>
      </c>
      <c r="O94" s="2" t="s">
        <v>35</v>
      </c>
      <c r="W94" s="3">
        <v>45541</v>
      </c>
      <c r="X94" s="6" t="e">
        <f>IF(F94="Unperfected","",IF(ISBLANK(F94)=FALSE,(NETWORKDAYS(F94,W94,Holidays!A:A))-H94-1,""))</f>
        <v>#VALUE!</v>
      </c>
      <c r="Y94" s="2" t="s">
        <v>757</v>
      </c>
    </row>
    <row r="95" spans="1:25" ht="232" x14ac:dyDescent="0.35">
      <c r="A95" s="6" t="s">
        <v>772</v>
      </c>
      <c r="B95" s="12"/>
      <c r="E95" s="3">
        <v>45505</v>
      </c>
      <c r="F95" s="3" t="s">
        <v>36</v>
      </c>
      <c r="I95" s="2" t="s">
        <v>152</v>
      </c>
      <c r="J95" s="27" t="s">
        <v>773</v>
      </c>
      <c r="K95" s="2"/>
      <c r="L95" s="28"/>
      <c r="M95" s="28"/>
      <c r="N95" s="27" t="s">
        <v>48</v>
      </c>
      <c r="O95" s="2" t="s">
        <v>35</v>
      </c>
      <c r="W95" s="3">
        <v>45541</v>
      </c>
      <c r="X95" s="6" t="e">
        <f>IF(F95="Unperfected","",IF(ISBLANK(F95)=FALSE,(NETWORKDAYS(F95,W95,Holidays!A:A))-H95-1,""))</f>
        <v>#VALUE!</v>
      </c>
      <c r="Y95" s="2" t="s">
        <v>757</v>
      </c>
    </row>
    <row r="96" spans="1:25" ht="232" x14ac:dyDescent="0.35">
      <c r="A96" s="6" t="s">
        <v>774</v>
      </c>
      <c r="B96" s="12"/>
      <c r="E96" s="3">
        <v>45505</v>
      </c>
      <c r="F96" s="3" t="s">
        <v>36</v>
      </c>
      <c r="I96" s="2" t="s">
        <v>152</v>
      </c>
      <c r="J96" s="27" t="s">
        <v>775</v>
      </c>
      <c r="K96" s="2"/>
      <c r="N96" s="27" t="s">
        <v>48</v>
      </c>
      <c r="O96" s="2" t="s">
        <v>35</v>
      </c>
      <c r="W96" s="3">
        <v>45541</v>
      </c>
      <c r="X96" s="6" t="e">
        <f>IF(F96="Unperfected","",IF(ISBLANK(F96)=FALSE,(NETWORKDAYS(F96,W96,Holidays!A:A))-H96-1,""))</f>
        <v>#VALUE!</v>
      </c>
      <c r="Y96" s="2" t="s">
        <v>757</v>
      </c>
    </row>
    <row r="97" spans="1:25" ht="232" x14ac:dyDescent="0.35">
      <c r="A97" s="6" t="s">
        <v>776</v>
      </c>
      <c r="B97" s="12"/>
      <c r="E97" s="3">
        <v>45505</v>
      </c>
      <c r="F97" s="3" t="s">
        <v>36</v>
      </c>
      <c r="I97" s="2" t="s">
        <v>152</v>
      </c>
      <c r="J97" s="27" t="s">
        <v>777</v>
      </c>
      <c r="K97" s="2"/>
      <c r="N97" s="27" t="s">
        <v>48</v>
      </c>
      <c r="O97" s="2" t="s">
        <v>35</v>
      </c>
      <c r="W97" s="3">
        <v>45541</v>
      </c>
      <c r="X97" s="6" t="e">
        <f>IF(F97="Unperfected","",IF(ISBLANK(F97)=FALSE,(NETWORKDAYS(F97,W97,Holidays!A:A))-H97-1,""))</f>
        <v>#VALUE!</v>
      </c>
      <c r="Y97" s="2" t="s">
        <v>757</v>
      </c>
    </row>
    <row r="98" spans="1:25" ht="232" x14ac:dyDescent="0.35">
      <c r="A98" s="6" t="s">
        <v>778</v>
      </c>
      <c r="B98" s="12"/>
      <c r="E98" s="3">
        <v>45505</v>
      </c>
      <c r="F98" s="3" t="s">
        <v>36</v>
      </c>
      <c r="I98" s="2" t="s">
        <v>152</v>
      </c>
      <c r="J98" s="27" t="s">
        <v>779</v>
      </c>
      <c r="K98" s="2"/>
      <c r="N98" s="2" t="s">
        <v>48</v>
      </c>
      <c r="O98" s="2" t="s">
        <v>35</v>
      </c>
      <c r="W98" s="3">
        <v>45541</v>
      </c>
      <c r="X98" s="6" t="e">
        <f>IF(F98="Unperfected","",IF(ISBLANK(F98)=FALSE,(NETWORKDAYS(F98,W98,Holidays!A:A))-H98-1,""))</f>
        <v>#VALUE!</v>
      </c>
      <c r="Y98" s="2" t="s">
        <v>757</v>
      </c>
    </row>
    <row r="99" spans="1:25" ht="232" x14ac:dyDescent="0.35">
      <c r="A99" s="6" t="s">
        <v>780</v>
      </c>
      <c r="B99" s="12"/>
      <c r="E99" s="3">
        <v>45505</v>
      </c>
      <c r="F99" s="3" t="s">
        <v>36</v>
      </c>
      <c r="I99" s="2" t="s">
        <v>152</v>
      </c>
      <c r="J99" s="27" t="s">
        <v>781</v>
      </c>
      <c r="K99" s="2"/>
      <c r="N99" s="27" t="s">
        <v>48</v>
      </c>
      <c r="O99" s="2" t="s">
        <v>35</v>
      </c>
      <c r="W99" s="3">
        <v>45541</v>
      </c>
      <c r="X99" s="6" t="e">
        <f>IF(F99="Unperfected","",IF(ISBLANK(F99)=FALSE,(NETWORKDAYS(F99,W99,Holidays!A:A))-H99-1,""))</f>
        <v>#VALUE!</v>
      </c>
      <c r="Y99" s="2" t="s">
        <v>757</v>
      </c>
    </row>
    <row r="100" spans="1:25" ht="232" x14ac:dyDescent="0.35">
      <c r="A100" s="6" t="s">
        <v>782</v>
      </c>
      <c r="B100" s="12"/>
      <c r="E100" s="3">
        <v>45505</v>
      </c>
      <c r="F100" s="3" t="s">
        <v>36</v>
      </c>
      <c r="I100" s="2" t="s">
        <v>152</v>
      </c>
      <c r="J100" s="27" t="s">
        <v>783</v>
      </c>
      <c r="K100" s="2"/>
      <c r="N100" s="27" t="s">
        <v>48</v>
      </c>
      <c r="O100" s="2" t="s">
        <v>35</v>
      </c>
      <c r="W100" s="3">
        <v>45541</v>
      </c>
      <c r="X100" s="6" t="e">
        <f>IF(F100="Unperfected","",IF(ISBLANK(F100)=FALSE,(NETWORKDAYS(F100,W100,Holidays!A:A))-H100-1,""))</f>
        <v>#VALUE!</v>
      </c>
      <c r="Y100" s="2" t="s">
        <v>757</v>
      </c>
    </row>
    <row r="101" spans="1:25" ht="217.5" x14ac:dyDescent="0.35">
      <c r="A101" s="6" t="s">
        <v>784</v>
      </c>
      <c r="B101" s="12"/>
      <c r="E101" s="3">
        <v>45505</v>
      </c>
      <c r="F101" s="3" t="s">
        <v>36</v>
      </c>
      <c r="I101" s="2" t="s">
        <v>152</v>
      </c>
      <c r="J101" s="27" t="s">
        <v>785</v>
      </c>
      <c r="K101" s="2"/>
      <c r="N101" s="27" t="s">
        <v>48</v>
      </c>
      <c r="O101" s="2" t="s">
        <v>35</v>
      </c>
      <c r="W101" s="3">
        <v>45541</v>
      </c>
      <c r="X101" s="6" t="e">
        <f>IF(F101="Unperfected","",IF(ISBLANK(F101)=FALSE,(NETWORKDAYS(F101,W101,Holidays!A:A))-H101-1,""))</f>
        <v>#VALUE!</v>
      </c>
      <c r="Y101" s="2" t="s">
        <v>757</v>
      </c>
    </row>
    <row r="102" spans="1:25" ht="232" x14ac:dyDescent="0.35">
      <c r="A102" s="6" t="s">
        <v>786</v>
      </c>
      <c r="B102" s="12"/>
      <c r="E102" s="3">
        <v>45505</v>
      </c>
      <c r="F102" s="3" t="s">
        <v>36</v>
      </c>
      <c r="I102" s="2" t="s">
        <v>152</v>
      </c>
      <c r="J102" s="27" t="s">
        <v>787</v>
      </c>
      <c r="K102" s="2"/>
      <c r="N102" s="27" t="s">
        <v>48</v>
      </c>
      <c r="O102" s="2" t="s">
        <v>35</v>
      </c>
      <c r="W102" s="3">
        <v>45541</v>
      </c>
      <c r="X102" s="6" t="e">
        <f>IF(F102="Unperfected","",IF(ISBLANK(F102)=FALSE,(NETWORKDAYS(F102,W102,Holidays!A:A))-H102-1,""))</f>
        <v>#VALUE!</v>
      </c>
      <c r="Y102" s="2" t="s">
        <v>757</v>
      </c>
    </row>
    <row r="103" spans="1:25" ht="232" x14ac:dyDescent="0.35">
      <c r="A103" s="6" t="s">
        <v>788</v>
      </c>
      <c r="B103" s="12"/>
      <c r="E103" s="3">
        <v>45505</v>
      </c>
      <c r="F103" s="3" t="s">
        <v>36</v>
      </c>
      <c r="I103" s="2" t="s">
        <v>152</v>
      </c>
      <c r="J103" s="27" t="s">
        <v>789</v>
      </c>
      <c r="K103" s="2"/>
      <c r="N103" s="27" t="s">
        <v>48</v>
      </c>
      <c r="O103" s="2" t="s">
        <v>35</v>
      </c>
      <c r="W103" s="3">
        <v>45541</v>
      </c>
      <c r="X103" s="6" t="e">
        <f>IF(F103="Unperfected","",IF(ISBLANK(F103)=FALSE,(NETWORKDAYS(F103,W103,Holidays!A:A))-H103-1,""))</f>
        <v>#VALUE!</v>
      </c>
      <c r="Y103" s="2" t="s">
        <v>757</v>
      </c>
    </row>
    <row r="104" spans="1:25" ht="232" x14ac:dyDescent="0.35">
      <c r="A104" s="6" t="s">
        <v>790</v>
      </c>
      <c r="B104" s="12"/>
      <c r="E104" s="3">
        <v>45505</v>
      </c>
      <c r="F104" s="3" t="s">
        <v>36</v>
      </c>
      <c r="I104" s="2" t="s">
        <v>152</v>
      </c>
      <c r="J104" s="27" t="s">
        <v>791</v>
      </c>
      <c r="K104" s="2"/>
      <c r="N104" s="27" t="s">
        <v>48</v>
      </c>
      <c r="O104" s="2" t="s">
        <v>35</v>
      </c>
      <c r="W104" s="3">
        <v>45541</v>
      </c>
      <c r="X104" s="6" t="e">
        <f>IF(F104="Unperfected","",IF(ISBLANK(F104)=FALSE,(NETWORKDAYS(F104,W104,Holidays!A:A))-H104-1,""))</f>
        <v>#VALUE!</v>
      </c>
      <c r="Y104" s="2" t="s">
        <v>757</v>
      </c>
    </row>
    <row r="105" spans="1:25" ht="232" x14ac:dyDescent="0.35">
      <c r="A105" s="6" t="s">
        <v>792</v>
      </c>
      <c r="B105" s="12"/>
      <c r="E105" s="3">
        <v>45505</v>
      </c>
      <c r="F105" s="3" t="s">
        <v>36</v>
      </c>
      <c r="I105" s="2" t="s">
        <v>152</v>
      </c>
      <c r="J105" s="27" t="s">
        <v>793</v>
      </c>
      <c r="K105" s="2"/>
      <c r="N105" s="2" t="s">
        <v>48</v>
      </c>
      <c r="O105" s="2" t="s">
        <v>35</v>
      </c>
      <c r="W105" s="3">
        <v>45541</v>
      </c>
      <c r="X105" s="6" t="e">
        <f>IF(F105="Unperfected","",IF(ISBLANK(F105)=FALSE,(NETWORKDAYS(F105,W105,Holidays!A:A))-H105-1,""))</f>
        <v>#VALUE!</v>
      </c>
      <c r="Y105" s="2" t="s">
        <v>757</v>
      </c>
    </row>
    <row r="106" spans="1:25" ht="232" x14ac:dyDescent="0.35">
      <c r="A106" s="6" t="s">
        <v>794</v>
      </c>
      <c r="B106" s="12"/>
      <c r="E106" s="3">
        <v>45505</v>
      </c>
      <c r="F106" s="3" t="s">
        <v>36</v>
      </c>
      <c r="I106" s="2" t="s">
        <v>152</v>
      </c>
      <c r="J106" s="27" t="s">
        <v>795</v>
      </c>
      <c r="K106" s="2"/>
      <c r="L106" s="32"/>
      <c r="M106" s="32"/>
      <c r="N106" s="2" t="s">
        <v>48</v>
      </c>
      <c r="O106" s="2" t="s">
        <v>35</v>
      </c>
      <c r="W106" s="3">
        <v>45541</v>
      </c>
      <c r="X106" s="6" t="e">
        <f>IF(F106="Unperfected","",IF(ISBLANK(F106)=FALSE,(NETWORKDAYS(F106,W106,Holidays!A:A))-H106-1,""))</f>
        <v>#VALUE!</v>
      </c>
      <c r="Y106" s="2" t="s">
        <v>757</v>
      </c>
    </row>
    <row r="107" spans="1:25" ht="232" x14ac:dyDescent="0.35">
      <c r="A107" s="6" t="s">
        <v>796</v>
      </c>
      <c r="B107" s="12"/>
      <c r="E107" s="3">
        <v>45505</v>
      </c>
      <c r="F107" s="3" t="s">
        <v>36</v>
      </c>
      <c r="I107" s="2" t="s">
        <v>152</v>
      </c>
      <c r="J107" s="27" t="s">
        <v>797</v>
      </c>
      <c r="N107" s="2" t="s">
        <v>48</v>
      </c>
      <c r="O107" s="2" t="s">
        <v>35</v>
      </c>
      <c r="W107" s="3">
        <v>45541</v>
      </c>
      <c r="X107" s="6" t="e">
        <f>IF(F107="Unperfected","",IF(ISBLANK(F107)=FALSE,(NETWORKDAYS(F107,W107,Holidays!A:A))-H107-1,""))</f>
        <v>#VALUE!</v>
      </c>
      <c r="Y107" s="2" t="s">
        <v>757</v>
      </c>
    </row>
    <row r="108" spans="1:25" ht="232" x14ac:dyDescent="0.35">
      <c r="A108" s="6" t="s">
        <v>798</v>
      </c>
      <c r="B108" s="12"/>
      <c r="E108" s="3">
        <v>45505</v>
      </c>
      <c r="F108" s="3" t="s">
        <v>36</v>
      </c>
      <c r="I108" s="2" t="s">
        <v>152</v>
      </c>
      <c r="J108" s="27" t="s">
        <v>799</v>
      </c>
      <c r="K108" s="2"/>
      <c r="L108" s="33"/>
      <c r="M108" s="33"/>
      <c r="N108" s="2" t="s">
        <v>48</v>
      </c>
      <c r="O108" s="2" t="s">
        <v>35</v>
      </c>
      <c r="W108" s="3">
        <v>45541</v>
      </c>
      <c r="X108" s="6" t="e">
        <f>IF(F108="Unperfected","",IF(ISBLANK(F108)=FALSE,(NETWORKDAYS(F108,W108,Holidays!A:A))-H108-1,""))</f>
        <v>#VALUE!</v>
      </c>
      <c r="Y108" s="2" t="s">
        <v>757</v>
      </c>
    </row>
    <row r="109" spans="1:25" ht="232" x14ac:dyDescent="0.35">
      <c r="A109" s="6" t="s">
        <v>800</v>
      </c>
      <c r="B109" s="12"/>
      <c r="E109" s="3">
        <v>45505</v>
      </c>
      <c r="F109" s="3" t="s">
        <v>36</v>
      </c>
      <c r="I109" s="2" t="s">
        <v>152</v>
      </c>
      <c r="J109" s="27" t="s">
        <v>801</v>
      </c>
      <c r="N109" s="2" t="s">
        <v>48</v>
      </c>
      <c r="O109" s="2" t="s">
        <v>35</v>
      </c>
      <c r="W109" s="3">
        <v>45541</v>
      </c>
      <c r="X109" s="6" t="e">
        <f>IF(F109="Unperfected","",IF(ISBLANK(F109)=FALSE,(NETWORKDAYS(F109,W109,Holidays!A:A))-H109-1,""))</f>
        <v>#VALUE!</v>
      </c>
      <c r="Y109" s="2" t="s">
        <v>757</v>
      </c>
    </row>
    <row r="110" spans="1:25" ht="246.5" x14ac:dyDescent="0.35">
      <c r="A110" s="6" t="s">
        <v>802</v>
      </c>
      <c r="B110" s="12"/>
      <c r="E110" s="3">
        <v>45505</v>
      </c>
      <c r="F110" s="3" t="s">
        <v>36</v>
      </c>
      <c r="I110" s="2" t="s">
        <v>152</v>
      </c>
      <c r="J110" s="27" t="s">
        <v>803</v>
      </c>
      <c r="K110" s="2"/>
      <c r="L110" s="28"/>
      <c r="M110" s="28"/>
      <c r="N110" s="2" t="s">
        <v>48</v>
      </c>
      <c r="O110" s="2" t="s">
        <v>35</v>
      </c>
      <c r="W110" s="3">
        <v>45541</v>
      </c>
      <c r="X110" s="6" t="e">
        <f>IF(F110="Unperfected","",IF(ISBLANK(F110)=FALSE,(NETWORKDAYS(F110,W110,Holidays!A:A))-H110-1,""))</f>
        <v>#VALUE!</v>
      </c>
      <c r="Y110" s="2" t="s">
        <v>757</v>
      </c>
    </row>
    <row r="111" spans="1:25" ht="232" x14ac:dyDescent="0.35">
      <c r="A111" s="6" t="s">
        <v>804</v>
      </c>
      <c r="B111" s="12"/>
      <c r="E111" s="3">
        <v>45505</v>
      </c>
      <c r="F111" s="3" t="s">
        <v>36</v>
      </c>
      <c r="I111" s="2" t="s">
        <v>152</v>
      </c>
      <c r="J111" s="27" t="s">
        <v>805</v>
      </c>
      <c r="K111" s="2"/>
      <c r="N111" s="2" t="s">
        <v>48</v>
      </c>
      <c r="O111" s="2" t="s">
        <v>35</v>
      </c>
      <c r="W111" s="3">
        <v>45541</v>
      </c>
      <c r="X111" s="6" t="e">
        <f>IF(F111="Unperfected","",IF(ISBLANK(F111)=FALSE,(NETWORKDAYS(F111,W111,Holidays!A:A))-H111-1,""))</f>
        <v>#VALUE!</v>
      </c>
      <c r="Y111" s="2" t="s">
        <v>757</v>
      </c>
    </row>
    <row r="112" spans="1:25" ht="232" x14ac:dyDescent="0.35">
      <c r="A112" s="6" t="s">
        <v>806</v>
      </c>
      <c r="B112" s="12"/>
      <c r="E112" s="3">
        <v>45505</v>
      </c>
      <c r="F112" s="3" t="s">
        <v>36</v>
      </c>
      <c r="I112" s="2" t="s">
        <v>152</v>
      </c>
      <c r="J112" s="27" t="s">
        <v>807</v>
      </c>
      <c r="K112" s="2"/>
      <c r="L112" s="32"/>
      <c r="M112" s="32"/>
      <c r="N112" s="2" t="s">
        <v>48</v>
      </c>
      <c r="O112" s="2" t="s">
        <v>35</v>
      </c>
      <c r="W112" s="3">
        <v>45541</v>
      </c>
      <c r="X112" s="6" t="e">
        <f>IF(F112="Unperfected","",IF(ISBLANK(F112)=FALSE,(NETWORKDAYS(F112,W112,Holidays!A:A))-H112-1,""))</f>
        <v>#VALUE!</v>
      </c>
      <c r="Y112" s="2" t="s">
        <v>757</v>
      </c>
    </row>
    <row r="113" spans="1:25" ht="232" x14ac:dyDescent="0.35">
      <c r="A113" s="6" t="s">
        <v>808</v>
      </c>
      <c r="B113" s="12"/>
      <c r="E113" s="3">
        <v>45505</v>
      </c>
      <c r="F113" s="3" t="s">
        <v>36</v>
      </c>
      <c r="I113" s="2" t="s">
        <v>152</v>
      </c>
      <c r="J113" s="27" t="s">
        <v>809</v>
      </c>
      <c r="N113" s="27" t="s">
        <v>48</v>
      </c>
      <c r="O113" s="2" t="s">
        <v>35</v>
      </c>
      <c r="W113" s="3">
        <v>45541</v>
      </c>
      <c r="X113" s="6" t="e">
        <f>IF(F113="Unperfected","",IF(ISBLANK(F113)=FALSE,(NETWORKDAYS(F113,W113,Holidays!A:A))-H113-1,""))</f>
        <v>#VALUE!</v>
      </c>
      <c r="Y113" s="2" t="s">
        <v>757</v>
      </c>
    </row>
    <row r="114" spans="1:25" ht="232" x14ac:dyDescent="0.35">
      <c r="A114" s="6" t="s">
        <v>810</v>
      </c>
      <c r="B114" s="12"/>
      <c r="E114" s="3">
        <v>45505</v>
      </c>
      <c r="F114" s="3" t="s">
        <v>36</v>
      </c>
      <c r="I114" s="2" t="s">
        <v>152</v>
      </c>
      <c r="J114" s="27" t="s">
        <v>811</v>
      </c>
      <c r="K114" s="2"/>
      <c r="L114" s="33"/>
      <c r="M114" s="33"/>
      <c r="N114" s="2" t="s">
        <v>48</v>
      </c>
      <c r="O114" s="2" t="s">
        <v>35</v>
      </c>
      <c r="W114" s="3">
        <v>45541</v>
      </c>
      <c r="X114" s="6" t="e">
        <f>IF(F114="Unperfected","",IF(ISBLANK(F114)=FALSE,(NETWORKDAYS(F114,W114,Holidays!A:A))-H114-1,""))</f>
        <v>#VALUE!</v>
      </c>
      <c r="Y114" s="2" t="s">
        <v>757</v>
      </c>
    </row>
    <row r="115" spans="1:25" ht="261" x14ac:dyDescent="0.35">
      <c r="A115" s="6" t="s">
        <v>812</v>
      </c>
      <c r="B115" s="12"/>
      <c r="E115" s="3">
        <v>45505</v>
      </c>
      <c r="F115" s="3" t="s">
        <v>36</v>
      </c>
      <c r="I115" s="2" t="s">
        <v>152</v>
      </c>
      <c r="J115" s="27" t="s">
        <v>813</v>
      </c>
      <c r="N115" s="27" t="s">
        <v>48</v>
      </c>
      <c r="O115" s="2" t="s">
        <v>35</v>
      </c>
      <c r="W115" s="3">
        <v>45541</v>
      </c>
      <c r="X115" s="6" t="e">
        <f>IF(F115="Unperfected","",IF(ISBLANK(F115)=FALSE,(NETWORKDAYS(F115,W115,Holidays!A:A))-H115-1,""))</f>
        <v>#VALUE!</v>
      </c>
      <c r="Y115" s="2" t="s">
        <v>757</v>
      </c>
    </row>
    <row r="116" spans="1:25" ht="232" x14ac:dyDescent="0.35">
      <c r="A116" s="6" t="s">
        <v>814</v>
      </c>
      <c r="B116" s="12"/>
      <c r="E116" s="3">
        <v>45505</v>
      </c>
      <c r="F116" s="3" t="s">
        <v>36</v>
      </c>
      <c r="I116" s="2" t="s">
        <v>152</v>
      </c>
      <c r="J116" s="27" t="s">
        <v>815</v>
      </c>
      <c r="K116" s="2"/>
      <c r="L116" s="28"/>
      <c r="M116" s="28"/>
      <c r="N116" s="2" t="s">
        <v>48</v>
      </c>
      <c r="O116" s="2" t="s">
        <v>35</v>
      </c>
      <c r="W116" s="3">
        <v>45541</v>
      </c>
      <c r="X116" s="6" t="e">
        <f>IF(F116="Unperfected","",IF(ISBLANK(F116)=FALSE,(NETWORKDAYS(F116,W116,Holidays!A:A))-H116-1,""))</f>
        <v>#VALUE!</v>
      </c>
      <c r="Y116" s="2" t="s">
        <v>757</v>
      </c>
    </row>
    <row r="117" spans="1:25" ht="232" x14ac:dyDescent="0.35">
      <c r="A117" s="6" t="s">
        <v>816</v>
      </c>
      <c r="B117" s="12"/>
      <c r="E117" s="3">
        <v>45505</v>
      </c>
      <c r="F117" s="3" t="s">
        <v>36</v>
      </c>
      <c r="I117" s="2" t="s">
        <v>152</v>
      </c>
      <c r="J117" s="27" t="s">
        <v>817</v>
      </c>
      <c r="K117" s="2"/>
      <c r="L117" s="32"/>
      <c r="M117" s="32"/>
      <c r="N117" s="2" t="s">
        <v>48</v>
      </c>
      <c r="O117" s="2" t="s">
        <v>35</v>
      </c>
      <c r="W117" s="3">
        <v>45541</v>
      </c>
      <c r="X117" s="6" t="e">
        <f>IF(F117="Unperfected","",IF(ISBLANK(F117)=FALSE,(NETWORKDAYS(F117,W117,Holidays!A:A))-H117-1,""))</f>
        <v>#VALUE!</v>
      </c>
      <c r="Y117" s="2" t="s">
        <v>757</v>
      </c>
    </row>
    <row r="118" spans="1:25" ht="232" x14ac:dyDescent="0.35">
      <c r="A118" s="6" t="s">
        <v>818</v>
      </c>
      <c r="B118" s="12"/>
      <c r="E118" s="3">
        <v>45505</v>
      </c>
      <c r="F118" s="3" t="s">
        <v>36</v>
      </c>
      <c r="I118" s="2" t="s">
        <v>152</v>
      </c>
      <c r="J118" s="27" t="s">
        <v>819</v>
      </c>
      <c r="N118" s="27" t="s">
        <v>48</v>
      </c>
      <c r="O118" s="2" t="s">
        <v>35</v>
      </c>
      <c r="W118" s="3">
        <v>45541</v>
      </c>
      <c r="X118" s="6" t="e">
        <f>IF(F118="Unperfected","",IF(ISBLANK(F118)=FALSE,(NETWORKDAYS(F118,W118,Holidays!A:A))-H118-1,""))</f>
        <v>#VALUE!</v>
      </c>
      <c r="Y118" s="2" t="s">
        <v>757</v>
      </c>
    </row>
    <row r="119" spans="1:25" ht="391.5" x14ac:dyDescent="0.35">
      <c r="A119" s="6" t="s">
        <v>820</v>
      </c>
      <c r="B119" s="12"/>
      <c r="D119" s="6" t="s">
        <v>821</v>
      </c>
      <c r="E119" s="3">
        <v>45506</v>
      </c>
      <c r="F119" s="3">
        <f>E119</f>
        <v>45506</v>
      </c>
      <c r="I119" s="2" t="s">
        <v>152</v>
      </c>
      <c r="J119" s="27" t="s">
        <v>822</v>
      </c>
      <c r="K119" s="2"/>
      <c r="L119" s="28"/>
      <c r="M119" s="28"/>
      <c r="N119" s="2" t="s">
        <v>48</v>
      </c>
      <c r="O119" s="2" t="s">
        <v>35</v>
      </c>
      <c r="X119" s="6">
        <f>IF(F119="Unperfected","",IF(ISBLANK(F119)=FALSE,(NETWORKDAYS(F119,W119,Holidays!A:A))-H119-1,""))</f>
        <v>-32433</v>
      </c>
    </row>
    <row r="120" spans="1:25" ht="406" x14ac:dyDescent="0.35">
      <c r="A120" s="6" t="s">
        <v>823</v>
      </c>
      <c r="B120" s="12"/>
      <c r="E120" s="3">
        <v>45506</v>
      </c>
      <c r="F120" s="3" t="s">
        <v>36</v>
      </c>
      <c r="I120" s="2" t="s">
        <v>152</v>
      </c>
      <c r="J120" s="27" t="s">
        <v>824</v>
      </c>
      <c r="K120" s="2"/>
      <c r="N120" s="2" t="s">
        <v>48</v>
      </c>
      <c r="O120" s="2" t="s">
        <v>35</v>
      </c>
      <c r="W120" s="3">
        <v>45541</v>
      </c>
      <c r="X120" s="6" t="e">
        <f>IF(F120="Unperfected","",IF(ISBLANK(F120)=FALSE,(NETWORKDAYS(F120,W120,Holidays!A:A))-H120-1,""))</f>
        <v>#VALUE!</v>
      </c>
      <c r="Y120" s="2" t="s">
        <v>757</v>
      </c>
    </row>
    <row r="121" spans="1:25" ht="409.5" x14ac:dyDescent="0.35">
      <c r="A121" s="6" t="s">
        <v>825</v>
      </c>
      <c r="B121" s="12"/>
      <c r="E121" s="3">
        <v>45506</v>
      </c>
      <c r="F121" s="3" t="s">
        <v>36</v>
      </c>
      <c r="I121" s="2" t="s">
        <v>152</v>
      </c>
      <c r="J121" s="27" t="s">
        <v>826</v>
      </c>
      <c r="K121" s="2"/>
      <c r="N121" s="2" t="s">
        <v>48</v>
      </c>
      <c r="O121" s="2" t="s">
        <v>35</v>
      </c>
      <c r="W121" s="3">
        <v>45541</v>
      </c>
      <c r="X121" s="6" t="e">
        <f>IF(F121="Unperfected","",IF(ISBLANK(F121)=FALSE,(NETWORKDAYS(F121,W121,Holidays!A:A))-H121-1,""))</f>
        <v>#VALUE!</v>
      </c>
      <c r="Y121" s="2" t="s">
        <v>757</v>
      </c>
    </row>
    <row r="122" spans="1:25" ht="409.5" x14ac:dyDescent="0.35">
      <c r="A122" s="6" t="s">
        <v>827</v>
      </c>
      <c r="B122" s="12"/>
      <c r="E122" s="3">
        <v>45506</v>
      </c>
      <c r="F122" s="3" t="s">
        <v>36</v>
      </c>
      <c r="I122" s="2" t="s">
        <v>152</v>
      </c>
      <c r="J122" s="27" t="s">
        <v>828</v>
      </c>
      <c r="K122" s="2"/>
      <c r="N122" s="2" t="s">
        <v>48</v>
      </c>
      <c r="O122" s="2" t="s">
        <v>35</v>
      </c>
      <c r="W122" s="3">
        <v>45541</v>
      </c>
      <c r="X122" s="6" t="e">
        <f>IF(F122="Unperfected","",IF(ISBLANK(F122)=FALSE,(NETWORKDAYS(F122,W122,Holidays!A:A))-H122-1,""))</f>
        <v>#VALUE!</v>
      </c>
      <c r="Y122" s="2" t="s">
        <v>757</v>
      </c>
    </row>
    <row r="123" spans="1:25" ht="406" x14ac:dyDescent="0.35">
      <c r="A123" s="6" t="s">
        <v>829</v>
      </c>
      <c r="B123" s="12"/>
      <c r="E123" s="3">
        <v>45506</v>
      </c>
      <c r="F123" s="3" t="s">
        <v>36</v>
      </c>
      <c r="I123" s="2" t="s">
        <v>152</v>
      </c>
      <c r="J123" s="27" t="s">
        <v>830</v>
      </c>
      <c r="K123" s="2"/>
      <c r="N123" s="2" t="s">
        <v>48</v>
      </c>
      <c r="O123" s="2" t="s">
        <v>35</v>
      </c>
      <c r="W123" s="3">
        <v>45541</v>
      </c>
      <c r="X123" s="6" t="e">
        <f>IF(F123="Unperfected","",IF(ISBLANK(F123)=FALSE,(NETWORKDAYS(F123,W123,Holidays!A:A))-H123-1,""))</f>
        <v>#VALUE!</v>
      </c>
      <c r="Y123" s="2" t="s">
        <v>757</v>
      </c>
    </row>
    <row r="124" spans="1:25" ht="406" x14ac:dyDescent="0.35">
      <c r="A124" s="6" t="s">
        <v>831</v>
      </c>
      <c r="B124" s="12"/>
      <c r="E124" s="3">
        <v>45506</v>
      </c>
      <c r="F124" s="3" t="s">
        <v>36</v>
      </c>
      <c r="I124" s="2" t="s">
        <v>152</v>
      </c>
      <c r="J124" s="27" t="s">
        <v>832</v>
      </c>
      <c r="K124" s="2"/>
      <c r="N124" s="2" t="s">
        <v>48</v>
      </c>
      <c r="O124" s="2" t="s">
        <v>35</v>
      </c>
      <c r="W124" s="3">
        <v>45541</v>
      </c>
      <c r="X124" s="6" t="e">
        <f>IF(F124="Unperfected","",IF(ISBLANK(F124)=FALSE,(NETWORKDAYS(F124,W124,Holidays!A:A))-H124-1,""))</f>
        <v>#VALUE!</v>
      </c>
      <c r="Y124" s="2" t="s">
        <v>757</v>
      </c>
    </row>
    <row r="125" spans="1:25" ht="409.5" x14ac:dyDescent="0.35">
      <c r="A125" s="6" t="s">
        <v>833</v>
      </c>
      <c r="B125" s="12"/>
      <c r="E125" s="3">
        <v>45506</v>
      </c>
      <c r="F125" s="3" t="s">
        <v>36</v>
      </c>
      <c r="I125" s="2" t="s">
        <v>152</v>
      </c>
      <c r="J125" s="27" t="s">
        <v>834</v>
      </c>
      <c r="K125" s="2"/>
      <c r="N125" s="2" t="s">
        <v>48</v>
      </c>
      <c r="O125" s="2" t="s">
        <v>35</v>
      </c>
      <c r="W125" s="3">
        <v>45541</v>
      </c>
      <c r="X125" s="6" t="e">
        <f>IF(F125="Unperfected","",IF(ISBLANK(F125)=FALSE,(NETWORKDAYS(F125,W125,Holidays!A:A))-H125-1,""))</f>
        <v>#VALUE!</v>
      </c>
      <c r="Y125" s="2" t="s">
        <v>757</v>
      </c>
    </row>
    <row r="126" spans="1:25" ht="406" x14ac:dyDescent="0.35">
      <c r="A126" s="6" t="s">
        <v>835</v>
      </c>
      <c r="B126" s="12"/>
      <c r="E126" s="3">
        <v>45506</v>
      </c>
      <c r="F126" s="3" t="s">
        <v>36</v>
      </c>
      <c r="I126" s="2" t="s">
        <v>152</v>
      </c>
      <c r="J126" s="27" t="s">
        <v>836</v>
      </c>
      <c r="K126" s="2"/>
      <c r="L126" s="32"/>
      <c r="M126" s="32"/>
      <c r="N126" s="2" t="s">
        <v>48</v>
      </c>
      <c r="O126" s="2" t="s">
        <v>35</v>
      </c>
      <c r="W126" s="3">
        <v>45541</v>
      </c>
      <c r="X126" s="6" t="e">
        <f>IF(F126="Unperfected","",IF(ISBLANK(F126)=FALSE,(NETWORKDAYS(F126,W126,Holidays!A:A))-H126-1,""))</f>
        <v>#VALUE!</v>
      </c>
      <c r="Y126" s="2" t="s">
        <v>757</v>
      </c>
    </row>
    <row r="127" spans="1:25" ht="406" x14ac:dyDescent="0.35">
      <c r="A127" s="6" t="s">
        <v>837</v>
      </c>
      <c r="B127" s="12"/>
      <c r="E127" s="3">
        <v>45506</v>
      </c>
      <c r="F127" s="3" t="s">
        <v>36</v>
      </c>
      <c r="I127" s="2" t="s">
        <v>152</v>
      </c>
      <c r="J127" s="27" t="s">
        <v>838</v>
      </c>
      <c r="N127" s="2" t="s">
        <v>48</v>
      </c>
      <c r="O127" s="2" t="s">
        <v>35</v>
      </c>
      <c r="W127" s="3">
        <v>45541</v>
      </c>
      <c r="X127" s="6" t="e">
        <f>IF(F127="Unperfected","",IF(ISBLANK(F127)=FALSE,(NETWORKDAYS(F127,W127,Holidays!A:A))-H127-1,""))</f>
        <v>#VALUE!</v>
      </c>
      <c r="Y127" s="2" t="s">
        <v>757</v>
      </c>
    </row>
    <row r="128" spans="1:25" ht="409.5" x14ac:dyDescent="0.35">
      <c r="A128" s="6" t="s">
        <v>839</v>
      </c>
      <c r="B128" s="12"/>
      <c r="E128" s="3">
        <v>45506</v>
      </c>
      <c r="F128" s="3" t="s">
        <v>36</v>
      </c>
      <c r="I128" s="2" t="s">
        <v>152</v>
      </c>
      <c r="J128" s="27" t="s">
        <v>840</v>
      </c>
      <c r="N128" s="2" t="s">
        <v>48</v>
      </c>
      <c r="O128" s="2" t="s">
        <v>35</v>
      </c>
      <c r="W128" s="3">
        <v>45541</v>
      </c>
      <c r="X128" s="6" t="e">
        <f>IF(F128="Unperfected","",IF(ISBLANK(F128)=FALSE,(NETWORKDAYS(F128,W128,Holidays!A:A))-H128-1,""))</f>
        <v>#VALUE!</v>
      </c>
      <c r="Y128" s="2" t="s">
        <v>757</v>
      </c>
    </row>
    <row r="129" spans="1:25" ht="409.5" x14ac:dyDescent="0.35">
      <c r="A129" s="6" t="s">
        <v>841</v>
      </c>
      <c r="B129" s="12"/>
      <c r="E129" s="3">
        <v>45506</v>
      </c>
      <c r="F129" s="3" t="s">
        <v>36</v>
      </c>
      <c r="I129" s="2" t="s">
        <v>152</v>
      </c>
      <c r="J129" s="27" t="s">
        <v>842</v>
      </c>
      <c r="N129" s="2" t="s">
        <v>48</v>
      </c>
      <c r="O129" s="2" t="s">
        <v>35</v>
      </c>
      <c r="W129" s="3">
        <v>45541</v>
      </c>
      <c r="X129" s="6" t="e">
        <f>IF(F129="Unperfected","",IF(ISBLANK(F129)=FALSE,(NETWORKDAYS(F129,W129,Holidays!A:A))-H129-1,""))</f>
        <v>#VALUE!</v>
      </c>
      <c r="Y129" s="2" t="s">
        <v>757</v>
      </c>
    </row>
    <row r="130" spans="1:25" ht="406" x14ac:dyDescent="0.35">
      <c r="A130" s="6" t="s">
        <v>843</v>
      </c>
      <c r="B130" s="12"/>
      <c r="E130" s="3">
        <v>45506</v>
      </c>
      <c r="F130" s="3" t="s">
        <v>36</v>
      </c>
      <c r="I130" s="2" t="s">
        <v>152</v>
      </c>
      <c r="J130" s="27" t="s">
        <v>844</v>
      </c>
      <c r="N130" s="27" t="s">
        <v>48</v>
      </c>
      <c r="O130" s="2" t="s">
        <v>35</v>
      </c>
      <c r="W130" s="3">
        <v>45541</v>
      </c>
      <c r="X130" s="6" t="e">
        <f>IF(F130="Unperfected","",IF(ISBLANK(F130)=FALSE,(NETWORKDAYS(F130,W130,Holidays!A:A))-H130-1,""))</f>
        <v>#VALUE!</v>
      </c>
      <c r="Y130" s="2" t="s">
        <v>757</v>
      </c>
    </row>
    <row r="131" spans="1:25" ht="406" x14ac:dyDescent="0.35">
      <c r="A131" s="6" t="s">
        <v>845</v>
      </c>
      <c r="B131" s="12"/>
      <c r="E131" s="3">
        <v>45506</v>
      </c>
      <c r="F131" s="3" t="s">
        <v>36</v>
      </c>
      <c r="I131" s="2" t="s">
        <v>152</v>
      </c>
      <c r="J131" s="27" t="s">
        <v>846</v>
      </c>
      <c r="K131" s="2"/>
      <c r="L131" s="28"/>
      <c r="M131" s="28"/>
      <c r="N131" s="2" t="s">
        <v>48</v>
      </c>
      <c r="O131" s="2" t="s">
        <v>35</v>
      </c>
      <c r="W131" s="3">
        <v>45541</v>
      </c>
      <c r="X131" s="6" t="e">
        <f>IF(F131="Unperfected","",IF(ISBLANK(F131)=FALSE,(NETWORKDAYS(F131,W131,Holidays!A:A))-H131-1,""))</f>
        <v>#VALUE!</v>
      </c>
      <c r="Y131" s="2" t="s">
        <v>757</v>
      </c>
    </row>
    <row r="132" spans="1:25" ht="406" x14ac:dyDescent="0.35">
      <c r="A132" s="6" t="s">
        <v>847</v>
      </c>
      <c r="B132" s="12"/>
      <c r="E132" s="3">
        <v>45506</v>
      </c>
      <c r="F132" s="3" t="s">
        <v>36</v>
      </c>
      <c r="I132" s="2" t="s">
        <v>152</v>
      </c>
      <c r="J132" s="27" t="s">
        <v>848</v>
      </c>
      <c r="K132" s="2"/>
      <c r="N132" s="2" t="s">
        <v>48</v>
      </c>
      <c r="O132" s="2" t="s">
        <v>35</v>
      </c>
      <c r="W132" s="3">
        <v>45541</v>
      </c>
      <c r="X132" s="6" t="e">
        <f>IF(F132="Unperfected","",IF(ISBLANK(F132)=FALSE,(NETWORKDAYS(F132,W132,Holidays!A:A))-H132-1,""))</f>
        <v>#VALUE!</v>
      </c>
      <c r="Y132" s="2" t="s">
        <v>757</v>
      </c>
    </row>
    <row r="133" spans="1:25" ht="406" x14ac:dyDescent="0.35">
      <c r="A133" s="6" t="s">
        <v>849</v>
      </c>
      <c r="B133" s="12"/>
      <c r="E133" s="3">
        <v>45506</v>
      </c>
      <c r="F133" s="3" t="s">
        <v>36</v>
      </c>
      <c r="I133" s="2" t="s">
        <v>152</v>
      </c>
      <c r="J133" s="27" t="s">
        <v>850</v>
      </c>
      <c r="K133" s="2"/>
      <c r="N133" s="2" t="s">
        <v>48</v>
      </c>
      <c r="O133" s="2" t="s">
        <v>35</v>
      </c>
      <c r="W133" s="3">
        <v>45541</v>
      </c>
      <c r="X133" s="6" t="e">
        <f>IF(F133="Unperfected","",IF(ISBLANK(F133)=FALSE,(NETWORKDAYS(F133,W133,Holidays!A:A))-H133-1,""))</f>
        <v>#VALUE!</v>
      </c>
      <c r="Y133" s="2" t="s">
        <v>757</v>
      </c>
    </row>
    <row r="134" spans="1:25" ht="409.5" x14ac:dyDescent="0.35">
      <c r="A134" s="6" t="s">
        <v>943</v>
      </c>
      <c r="B134" s="12"/>
      <c r="E134" s="3">
        <v>45536</v>
      </c>
      <c r="F134" s="3">
        <f>E134</f>
        <v>45536</v>
      </c>
      <c r="I134" s="2" t="s">
        <v>152</v>
      </c>
      <c r="J134" s="27" t="s">
        <v>944</v>
      </c>
      <c r="K134" s="2"/>
      <c r="N134" s="2" t="s">
        <v>48</v>
      </c>
      <c r="O134" s="2" t="s">
        <v>35</v>
      </c>
      <c r="R134" s="2" t="s">
        <v>41</v>
      </c>
      <c r="X134" s="6">
        <f>IF(F134="Unperfected","",IF(ISBLANK(F134)=FALSE,(NETWORKDAYS(F134,W134,Holidays!A:A))-H134-1,""))</f>
        <v>-32453</v>
      </c>
    </row>
    <row r="135" spans="1:25" ht="409.5" x14ac:dyDescent="0.35">
      <c r="A135" s="6" t="s">
        <v>945</v>
      </c>
      <c r="B135" s="12"/>
      <c r="E135" s="3">
        <v>45536</v>
      </c>
      <c r="F135" s="3">
        <f>E135</f>
        <v>45536</v>
      </c>
      <c r="I135" s="2" t="s">
        <v>152</v>
      </c>
      <c r="J135" s="27" t="s">
        <v>946</v>
      </c>
      <c r="K135" s="2"/>
      <c r="N135" s="2" t="s">
        <v>48</v>
      </c>
      <c r="O135" s="2" t="s">
        <v>35</v>
      </c>
      <c r="R135" s="2" t="s">
        <v>41</v>
      </c>
      <c r="X135" s="6">
        <f>IF(F135="Unperfected","",IF(ISBLANK(F135)=FALSE,(NETWORKDAYS(F135,W135,Holidays!A:A))-H135-1,""))</f>
        <v>-32453</v>
      </c>
    </row>
    <row r="136" spans="1:25" ht="232" x14ac:dyDescent="0.35">
      <c r="A136" s="6" t="s">
        <v>947</v>
      </c>
      <c r="B136" s="12"/>
      <c r="D136" s="6" t="s">
        <v>948</v>
      </c>
      <c r="E136" s="3">
        <v>45536</v>
      </c>
      <c r="F136" s="3">
        <f>E136</f>
        <v>45536</v>
      </c>
      <c r="I136" s="2" t="s">
        <v>152</v>
      </c>
      <c r="J136" s="27" t="s">
        <v>949</v>
      </c>
      <c r="K136" s="2"/>
      <c r="N136" s="2" t="s">
        <v>48</v>
      </c>
      <c r="O136" s="2" t="s">
        <v>35</v>
      </c>
      <c r="R136" s="2" t="s">
        <v>41</v>
      </c>
      <c r="X136" s="6">
        <f>IF(F136="Unperfected","",IF(ISBLANK(F136)=FALSE,(NETWORKDAYS(F136,W136,Holidays!A:A))-H136-1,""))</f>
        <v>-32453</v>
      </c>
    </row>
    <row r="137" spans="1:25" ht="232" x14ac:dyDescent="0.35">
      <c r="A137" s="6" t="s">
        <v>950</v>
      </c>
      <c r="B137" s="12"/>
      <c r="E137" s="3">
        <v>45536</v>
      </c>
      <c r="F137" s="3" t="s">
        <v>36</v>
      </c>
      <c r="I137" s="2" t="s">
        <v>152</v>
      </c>
      <c r="J137" s="27" t="s">
        <v>951</v>
      </c>
      <c r="K137" s="2"/>
      <c r="N137" s="2" t="s">
        <v>48</v>
      </c>
      <c r="O137" s="2" t="s">
        <v>35</v>
      </c>
      <c r="R137" s="2" t="s">
        <v>41</v>
      </c>
      <c r="W137" s="3">
        <v>45544</v>
      </c>
      <c r="X137" s="6" t="e">
        <f>IF(F137="Unperfected","",IF(ISBLANK(F137)=FALSE,(NETWORKDAYS(F137,W137,Holidays!A:A))-H137-1,""))</f>
        <v>#VALUE!</v>
      </c>
      <c r="Y137" s="2" t="s">
        <v>757</v>
      </c>
    </row>
    <row r="138" spans="1:25" ht="232" x14ac:dyDescent="0.35">
      <c r="A138" s="6" t="s">
        <v>952</v>
      </c>
      <c r="B138" s="12"/>
      <c r="E138" s="3">
        <v>45536</v>
      </c>
      <c r="F138" s="3" t="s">
        <v>36</v>
      </c>
      <c r="I138" s="2" t="s">
        <v>152</v>
      </c>
      <c r="J138" s="27" t="s">
        <v>953</v>
      </c>
      <c r="K138" s="2"/>
      <c r="N138" s="2" t="s">
        <v>48</v>
      </c>
      <c r="O138" s="2" t="s">
        <v>35</v>
      </c>
      <c r="R138" s="2" t="s">
        <v>41</v>
      </c>
      <c r="W138" s="3">
        <v>45544</v>
      </c>
      <c r="X138" s="6" t="e">
        <f>IF(F138="Unperfected","",IF(ISBLANK(F138)=FALSE,(NETWORKDAYS(F138,W138,Holidays!A:A))-H138-1,""))</f>
        <v>#VALUE!</v>
      </c>
      <c r="Y138" s="2" t="s">
        <v>757</v>
      </c>
    </row>
    <row r="139" spans="1:25" ht="232" x14ac:dyDescent="0.35">
      <c r="A139" s="6" t="s">
        <v>954</v>
      </c>
      <c r="B139" s="12"/>
      <c r="E139" s="3">
        <v>45536</v>
      </c>
      <c r="F139" s="3" t="s">
        <v>36</v>
      </c>
      <c r="I139" s="2" t="s">
        <v>152</v>
      </c>
      <c r="J139" s="27" t="s">
        <v>955</v>
      </c>
      <c r="K139" s="2"/>
      <c r="N139" s="2" t="s">
        <v>48</v>
      </c>
      <c r="O139" s="2" t="s">
        <v>35</v>
      </c>
      <c r="R139" s="2" t="s">
        <v>41</v>
      </c>
      <c r="W139" s="3">
        <v>45544</v>
      </c>
      <c r="X139" s="6" t="e">
        <f>IF(F139="Unperfected","",IF(ISBLANK(F139)=FALSE,(NETWORKDAYS(F139,W139,Holidays!A:A))-H139-1,""))</f>
        <v>#VALUE!</v>
      </c>
      <c r="Y139" s="2" t="s">
        <v>757</v>
      </c>
    </row>
    <row r="140" spans="1:25" ht="232" x14ac:dyDescent="0.35">
      <c r="A140" s="6" t="s">
        <v>956</v>
      </c>
      <c r="B140" s="12"/>
      <c r="E140" s="3">
        <v>45536</v>
      </c>
      <c r="F140" s="3" t="s">
        <v>36</v>
      </c>
      <c r="I140" s="2" t="s">
        <v>152</v>
      </c>
      <c r="J140" s="27" t="s">
        <v>957</v>
      </c>
      <c r="K140" s="2"/>
      <c r="N140" s="2" t="s">
        <v>48</v>
      </c>
      <c r="O140" s="2" t="s">
        <v>35</v>
      </c>
      <c r="R140" s="2" t="s">
        <v>41</v>
      </c>
      <c r="W140" s="3">
        <v>45544</v>
      </c>
      <c r="X140" s="6" t="e">
        <f>IF(F140="Unperfected","",IF(ISBLANK(F140)=FALSE,(NETWORKDAYS(F140,W140,Holidays!A:A))-H140-1,""))</f>
        <v>#VALUE!</v>
      </c>
      <c r="Y140" s="2" t="s">
        <v>757</v>
      </c>
    </row>
    <row r="141" spans="1:25" ht="246.5" x14ac:dyDescent="0.35">
      <c r="A141" s="6" t="s">
        <v>958</v>
      </c>
      <c r="B141" s="12"/>
      <c r="E141" s="3">
        <v>45536</v>
      </c>
      <c r="F141" s="3" t="s">
        <v>36</v>
      </c>
      <c r="I141" s="2" t="s">
        <v>152</v>
      </c>
      <c r="J141" s="27" t="s">
        <v>959</v>
      </c>
      <c r="K141" s="2"/>
      <c r="N141" s="2" t="s">
        <v>48</v>
      </c>
      <c r="O141" s="2" t="s">
        <v>35</v>
      </c>
      <c r="R141" s="2" t="s">
        <v>41</v>
      </c>
      <c r="W141" s="3">
        <v>45544</v>
      </c>
      <c r="X141" s="6" t="e">
        <f>IF(F141="Unperfected","",IF(ISBLANK(F141)=FALSE,(NETWORKDAYS(F141,W141,Holidays!A:A))-H141-1,""))</f>
        <v>#VALUE!</v>
      </c>
      <c r="Y141" s="2" t="s">
        <v>757</v>
      </c>
    </row>
    <row r="142" spans="1:25" ht="232" x14ac:dyDescent="0.35">
      <c r="A142" s="6" t="s">
        <v>960</v>
      </c>
      <c r="B142" s="12"/>
      <c r="E142" s="3">
        <v>45536</v>
      </c>
      <c r="F142" s="3" t="s">
        <v>36</v>
      </c>
      <c r="I142" s="2" t="s">
        <v>152</v>
      </c>
      <c r="J142" s="27" t="s">
        <v>961</v>
      </c>
      <c r="K142" s="2"/>
      <c r="N142" s="2" t="s">
        <v>48</v>
      </c>
      <c r="O142" s="2" t="s">
        <v>35</v>
      </c>
      <c r="R142" s="2" t="s">
        <v>41</v>
      </c>
      <c r="W142" s="3">
        <v>45544</v>
      </c>
      <c r="X142" s="6" t="e">
        <f>IF(F142="Unperfected","",IF(ISBLANK(F142)=FALSE,(NETWORKDAYS(F142,W142,Holidays!A:A))-H142-1,""))</f>
        <v>#VALUE!</v>
      </c>
      <c r="Y142" s="2" t="s">
        <v>757</v>
      </c>
    </row>
    <row r="143" spans="1:25" ht="232" x14ac:dyDescent="0.35">
      <c r="A143" s="6" t="s">
        <v>962</v>
      </c>
      <c r="B143" s="12"/>
      <c r="E143" s="3">
        <v>45536</v>
      </c>
      <c r="F143" s="3" t="s">
        <v>36</v>
      </c>
      <c r="I143" s="2" t="s">
        <v>152</v>
      </c>
      <c r="J143" s="27" t="s">
        <v>963</v>
      </c>
      <c r="K143" s="2"/>
      <c r="N143" s="2" t="s">
        <v>48</v>
      </c>
      <c r="O143" s="2" t="s">
        <v>35</v>
      </c>
      <c r="R143" s="2" t="s">
        <v>41</v>
      </c>
      <c r="W143" s="3">
        <v>45544</v>
      </c>
      <c r="X143" s="6" t="e">
        <f>IF(F143="Unperfected","",IF(ISBLANK(F143)=FALSE,(NETWORKDAYS(F143,W143,Holidays!A:A))-H143-1,""))</f>
        <v>#VALUE!</v>
      </c>
      <c r="Y143" s="2" t="s">
        <v>757</v>
      </c>
    </row>
    <row r="144" spans="1:25" ht="232" x14ac:dyDescent="0.35">
      <c r="A144" s="6" t="s">
        <v>964</v>
      </c>
      <c r="B144" s="12"/>
      <c r="E144" s="3">
        <v>45536</v>
      </c>
      <c r="F144" s="3" t="s">
        <v>36</v>
      </c>
      <c r="I144" s="2" t="s">
        <v>152</v>
      </c>
      <c r="J144" s="27" t="s">
        <v>965</v>
      </c>
      <c r="K144" s="2"/>
      <c r="N144" s="2" t="s">
        <v>48</v>
      </c>
      <c r="O144" s="2" t="s">
        <v>35</v>
      </c>
      <c r="R144" s="2" t="s">
        <v>41</v>
      </c>
      <c r="W144" s="3">
        <v>45544</v>
      </c>
      <c r="X144" s="6" t="e">
        <f>IF(F144="Unperfected","",IF(ISBLANK(F144)=FALSE,(NETWORKDAYS(F144,W144,Holidays!A:A))-H144-1,""))</f>
        <v>#VALUE!</v>
      </c>
      <c r="Y144" s="2" t="s">
        <v>757</v>
      </c>
    </row>
    <row r="145" spans="1:25" ht="232" x14ac:dyDescent="0.35">
      <c r="A145" s="6" t="s">
        <v>966</v>
      </c>
      <c r="B145" s="12"/>
      <c r="E145" s="3">
        <v>45536</v>
      </c>
      <c r="F145" s="3" t="s">
        <v>36</v>
      </c>
      <c r="I145" s="2" t="s">
        <v>152</v>
      </c>
      <c r="J145" s="27" t="s">
        <v>967</v>
      </c>
      <c r="K145" s="2"/>
      <c r="N145" s="2" t="s">
        <v>48</v>
      </c>
      <c r="O145" s="2" t="s">
        <v>35</v>
      </c>
      <c r="R145" s="2" t="s">
        <v>41</v>
      </c>
      <c r="W145" s="3">
        <v>45544</v>
      </c>
      <c r="X145" s="6" t="e">
        <f>IF(F145="Unperfected","",IF(ISBLANK(F145)=FALSE,(NETWORKDAYS(F145,W145,Holidays!A:A))-H145-1,""))</f>
        <v>#VALUE!</v>
      </c>
      <c r="Y145" s="2" t="s">
        <v>757</v>
      </c>
    </row>
    <row r="146" spans="1:25" ht="232" x14ac:dyDescent="0.35">
      <c r="A146" s="6" t="s">
        <v>968</v>
      </c>
      <c r="B146" s="12"/>
      <c r="E146" s="3">
        <v>45536</v>
      </c>
      <c r="F146" s="3" t="s">
        <v>36</v>
      </c>
      <c r="I146" s="2" t="s">
        <v>152</v>
      </c>
      <c r="J146" s="27" t="s">
        <v>969</v>
      </c>
      <c r="K146" s="2"/>
      <c r="N146" s="2" t="s">
        <v>48</v>
      </c>
      <c r="O146" s="2" t="s">
        <v>35</v>
      </c>
      <c r="R146" s="2" t="s">
        <v>41</v>
      </c>
      <c r="W146" s="3">
        <v>45544</v>
      </c>
      <c r="X146" s="6" t="e">
        <f>IF(F146="Unperfected","",IF(ISBLANK(F146)=FALSE,(NETWORKDAYS(F146,W146,Holidays!A:A))-H146-1,""))</f>
        <v>#VALUE!</v>
      </c>
      <c r="Y146" s="2" t="s">
        <v>757</v>
      </c>
    </row>
    <row r="147" spans="1:25" ht="232" x14ac:dyDescent="0.35">
      <c r="A147" s="6" t="s">
        <v>970</v>
      </c>
      <c r="B147" s="12"/>
      <c r="E147" s="3">
        <v>45536</v>
      </c>
      <c r="F147" s="3" t="s">
        <v>36</v>
      </c>
      <c r="I147" s="2" t="s">
        <v>152</v>
      </c>
      <c r="J147" s="27" t="s">
        <v>971</v>
      </c>
      <c r="K147" s="2"/>
      <c r="N147" s="2" t="s">
        <v>48</v>
      </c>
      <c r="O147" s="2" t="s">
        <v>35</v>
      </c>
      <c r="R147" s="2" t="s">
        <v>41</v>
      </c>
      <c r="W147" s="3">
        <v>45544</v>
      </c>
      <c r="X147" s="6" t="e">
        <f>IF(F147="Unperfected","",IF(ISBLANK(F147)=FALSE,(NETWORKDAYS(F147,W147,Holidays!A:A))-H147-1,""))</f>
        <v>#VALUE!</v>
      </c>
      <c r="Y147" s="2" t="s">
        <v>757</v>
      </c>
    </row>
    <row r="148" spans="1:25" ht="232" x14ac:dyDescent="0.35">
      <c r="A148" s="6" t="s">
        <v>972</v>
      </c>
      <c r="B148" s="12"/>
      <c r="E148" s="3">
        <v>45536</v>
      </c>
      <c r="F148" s="3" t="s">
        <v>36</v>
      </c>
      <c r="I148" s="2" t="s">
        <v>152</v>
      </c>
      <c r="J148" s="27" t="s">
        <v>973</v>
      </c>
      <c r="K148" s="2"/>
      <c r="N148" s="2" t="s">
        <v>48</v>
      </c>
      <c r="O148" s="2" t="s">
        <v>35</v>
      </c>
      <c r="R148" s="2" t="s">
        <v>41</v>
      </c>
      <c r="W148" s="3">
        <v>45544</v>
      </c>
      <c r="X148" s="6" t="e">
        <f>IF(F148="Unperfected","",IF(ISBLANK(F148)=FALSE,(NETWORKDAYS(F148,W148,Holidays!A:A))-H148-1,""))</f>
        <v>#VALUE!</v>
      </c>
      <c r="Y148" s="2" t="s">
        <v>757</v>
      </c>
    </row>
    <row r="149" spans="1:25" ht="232" x14ac:dyDescent="0.35">
      <c r="A149" s="6" t="s">
        <v>974</v>
      </c>
      <c r="B149" s="12"/>
      <c r="E149" s="3">
        <v>45536</v>
      </c>
      <c r="F149" s="3" t="s">
        <v>36</v>
      </c>
      <c r="I149" s="2" t="s">
        <v>152</v>
      </c>
      <c r="J149" s="27" t="s">
        <v>975</v>
      </c>
      <c r="K149" s="2"/>
      <c r="N149" s="2" t="s">
        <v>48</v>
      </c>
      <c r="O149" s="2" t="s">
        <v>35</v>
      </c>
      <c r="R149" s="2" t="s">
        <v>41</v>
      </c>
      <c r="W149" s="3">
        <v>45544</v>
      </c>
      <c r="X149" s="6" t="e">
        <f>IF(F149="Unperfected","",IF(ISBLANK(F149)=FALSE,(NETWORKDAYS(F149,W149,Holidays!A:A))-H149-1,""))</f>
        <v>#VALUE!</v>
      </c>
      <c r="Y149" s="2" t="s">
        <v>757</v>
      </c>
    </row>
    <row r="150" spans="1:25" ht="232" x14ac:dyDescent="0.35">
      <c r="A150" s="6" t="s">
        <v>976</v>
      </c>
      <c r="B150" s="12"/>
      <c r="E150" s="3">
        <v>45536</v>
      </c>
      <c r="F150" s="3" t="s">
        <v>36</v>
      </c>
      <c r="I150" s="2" t="s">
        <v>152</v>
      </c>
      <c r="J150" s="27" t="s">
        <v>977</v>
      </c>
      <c r="K150" s="2"/>
      <c r="N150" s="2" t="s">
        <v>48</v>
      </c>
      <c r="O150" s="2" t="s">
        <v>35</v>
      </c>
      <c r="R150" s="2" t="s">
        <v>41</v>
      </c>
      <c r="W150" s="3">
        <v>45544</v>
      </c>
      <c r="X150" s="6" t="e">
        <f>IF(F150="Unperfected","",IF(ISBLANK(F150)=FALSE,(NETWORKDAYS(F150,W150,Holidays!A:A))-H150-1,""))</f>
        <v>#VALUE!</v>
      </c>
      <c r="Y150" s="2" t="s">
        <v>757</v>
      </c>
    </row>
    <row r="151" spans="1:25" ht="232" x14ac:dyDescent="0.35">
      <c r="A151" s="6" t="s">
        <v>978</v>
      </c>
      <c r="B151" s="12"/>
      <c r="E151" s="3">
        <v>45536</v>
      </c>
      <c r="F151" s="3" t="s">
        <v>36</v>
      </c>
      <c r="I151" s="2" t="s">
        <v>152</v>
      </c>
      <c r="J151" s="27" t="s">
        <v>979</v>
      </c>
      <c r="K151" s="2"/>
      <c r="N151" s="2" t="s">
        <v>48</v>
      </c>
      <c r="O151" s="2" t="s">
        <v>35</v>
      </c>
      <c r="R151" s="2" t="s">
        <v>41</v>
      </c>
      <c r="W151" s="3">
        <v>45544</v>
      </c>
      <c r="X151" s="6" t="e">
        <f>IF(F151="Unperfected","",IF(ISBLANK(F151)=FALSE,(NETWORKDAYS(F151,W151,Holidays!A:A))-H151-1,""))</f>
        <v>#VALUE!</v>
      </c>
      <c r="Y151" s="2" t="s">
        <v>757</v>
      </c>
    </row>
    <row r="152" spans="1:25" ht="232" x14ac:dyDescent="0.35">
      <c r="A152" s="6" t="s">
        <v>980</v>
      </c>
      <c r="B152" s="12"/>
      <c r="E152" s="3">
        <v>45536</v>
      </c>
      <c r="F152" s="3" t="s">
        <v>36</v>
      </c>
      <c r="I152" s="2" t="s">
        <v>152</v>
      </c>
      <c r="J152" s="27" t="s">
        <v>981</v>
      </c>
      <c r="K152" s="2"/>
      <c r="N152" s="2" t="s">
        <v>48</v>
      </c>
      <c r="O152" s="2" t="s">
        <v>35</v>
      </c>
      <c r="R152" s="2" t="s">
        <v>41</v>
      </c>
      <c r="W152" s="3">
        <v>45544</v>
      </c>
      <c r="X152" s="6" t="e">
        <f>IF(F152="Unperfected","",IF(ISBLANK(F152)=FALSE,(NETWORKDAYS(F152,W152,Holidays!A:A))-H152-1,""))</f>
        <v>#VALUE!</v>
      </c>
      <c r="Y152" s="2" t="s">
        <v>757</v>
      </c>
    </row>
    <row r="153" spans="1:25" ht="232" x14ac:dyDescent="0.35">
      <c r="A153" s="6" t="s">
        <v>982</v>
      </c>
      <c r="B153" s="12"/>
      <c r="E153" s="3">
        <v>45536</v>
      </c>
      <c r="F153" s="3" t="s">
        <v>36</v>
      </c>
      <c r="I153" s="2" t="s">
        <v>152</v>
      </c>
      <c r="J153" s="27" t="s">
        <v>983</v>
      </c>
      <c r="K153" s="2"/>
      <c r="N153" s="2" t="s">
        <v>48</v>
      </c>
      <c r="O153" s="2" t="s">
        <v>35</v>
      </c>
      <c r="R153" s="2" t="s">
        <v>41</v>
      </c>
      <c r="W153" s="3">
        <v>45544</v>
      </c>
      <c r="X153" s="6" t="e">
        <f>IF(F153="Unperfected","",IF(ISBLANK(F153)=FALSE,(NETWORKDAYS(F153,W153,Holidays!A:A))-H153-1,""))</f>
        <v>#VALUE!</v>
      </c>
      <c r="Y153" s="2" t="s">
        <v>757</v>
      </c>
    </row>
    <row r="154" spans="1:25" ht="232" x14ac:dyDescent="0.35">
      <c r="A154" s="6" t="s">
        <v>984</v>
      </c>
      <c r="B154" s="12"/>
      <c r="E154" s="3">
        <v>45536</v>
      </c>
      <c r="F154" s="3" t="s">
        <v>36</v>
      </c>
      <c r="I154" s="2" t="s">
        <v>152</v>
      </c>
      <c r="J154" s="27" t="s">
        <v>985</v>
      </c>
      <c r="K154" s="2"/>
      <c r="N154" s="2" t="s">
        <v>48</v>
      </c>
      <c r="O154" s="2" t="s">
        <v>35</v>
      </c>
      <c r="R154" s="2" t="s">
        <v>41</v>
      </c>
      <c r="W154" s="3">
        <v>45544</v>
      </c>
      <c r="X154" s="6" t="e">
        <f>IF(F154="Unperfected","",IF(ISBLANK(F154)=FALSE,(NETWORKDAYS(F154,W154,Holidays!A:A))-H154-1,""))</f>
        <v>#VALUE!</v>
      </c>
      <c r="Y154" s="2" t="s">
        <v>757</v>
      </c>
    </row>
    <row r="155" spans="1:25" ht="232" x14ac:dyDescent="0.35">
      <c r="A155" s="6" t="s">
        <v>986</v>
      </c>
      <c r="B155" s="12"/>
      <c r="E155" s="3">
        <v>45536</v>
      </c>
      <c r="F155" s="3" t="s">
        <v>36</v>
      </c>
      <c r="I155" s="2" t="s">
        <v>152</v>
      </c>
      <c r="J155" s="27" t="s">
        <v>987</v>
      </c>
      <c r="K155" s="2"/>
      <c r="N155" s="2" t="s">
        <v>48</v>
      </c>
      <c r="O155" s="2" t="s">
        <v>35</v>
      </c>
      <c r="R155" s="2" t="s">
        <v>41</v>
      </c>
      <c r="W155" s="3">
        <v>45544</v>
      </c>
      <c r="X155" s="6" t="e">
        <f>IF(F155="Unperfected","",IF(ISBLANK(F155)=FALSE,(NETWORKDAYS(F155,W155,Holidays!A:A))-H155-1,""))</f>
        <v>#VALUE!</v>
      </c>
      <c r="Y155" s="2" t="s">
        <v>757</v>
      </c>
    </row>
    <row r="156" spans="1:25" ht="232" x14ac:dyDescent="0.35">
      <c r="A156" s="6" t="s">
        <v>988</v>
      </c>
      <c r="B156" s="12"/>
      <c r="E156" s="3">
        <v>45536</v>
      </c>
      <c r="F156" s="3" t="s">
        <v>36</v>
      </c>
      <c r="I156" s="2" t="s">
        <v>152</v>
      </c>
      <c r="J156" s="27" t="s">
        <v>989</v>
      </c>
      <c r="K156" s="2"/>
      <c r="N156" s="2" t="s">
        <v>48</v>
      </c>
      <c r="O156" s="2" t="s">
        <v>35</v>
      </c>
      <c r="R156" s="2" t="s">
        <v>41</v>
      </c>
      <c r="W156" s="3">
        <v>45544</v>
      </c>
      <c r="X156" s="6" t="e">
        <f>IF(F156="Unperfected","",IF(ISBLANK(F156)=FALSE,(NETWORKDAYS(F156,W156,Holidays!A:A))-H156-1,""))</f>
        <v>#VALUE!</v>
      </c>
      <c r="Y156" s="2" t="s">
        <v>757</v>
      </c>
    </row>
    <row r="157" spans="1:25" ht="232" x14ac:dyDescent="0.35">
      <c r="A157" s="6" t="s">
        <v>990</v>
      </c>
      <c r="B157" s="12"/>
      <c r="E157" s="3">
        <v>45536</v>
      </c>
      <c r="F157" s="3" t="s">
        <v>36</v>
      </c>
      <c r="I157" s="2" t="s">
        <v>152</v>
      </c>
      <c r="J157" s="27" t="s">
        <v>991</v>
      </c>
      <c r="K157" s="2"/>
      <c r="N157" s="2" t="s">
        <v>48</v>
      </c>
      <c r="O157" s="2" t="s">
        <v>35</v>
      </c>
      <c r="R157" s="2" t="s">
        <v>41</v>
      </c>
      <c r="W157" s="3">
        <v>45544</v>
      </c>
      <c r="X157" s="6" t="e">
        <f>IF(F157="Unperfected","",IF(ISBLANK(F157)=FALSE,(NETWORKDAYS(F157,W157,Holidays!A:A))-H157-1,""))</f>
        <v>#VALUE!</v>
      </c>
      <c r="Y157" s="2" t="s">
        <v>757</v>
      </c>
    </row>
    <row r="158" spans="1:25" ht="232" x14ac:dyDescent="0.35">
      <c r="A158" s="6" t="s">
        <v>992</v>
      </c>
      <c r="B158" s="12"/>
      <c r="E158" s="3">
        <v>45536</v>
      </c>
      <c r="F158" s="3" t="s">
        <v>36</v>
      </c>
      <c r="I158" s="2" t="s">
        <v>152</v>
      </c>
      <c r="J158" s="27" t="s">
        <v>993</v>
      </c>
      <c r="K158" s="2"/>
      <c r="N158" s="2" t="s">
        <v>48</v>
      </c>
      <c r="O158" s="2" t="s">
        <v>35</v>
      </c>
      <c r="R158" s="2" t="s">
        <v>41</v>
      </c>
      <c r="W158" s="3">
        <v>45544</v>
      </c>
      <c r="X158" s="6" t="e">
        <f>IF(F158="Unperfected","",IF(ISBLANK(F158)=FALSE,(NETWORKDAYS(F158,W158,Holidays!A:A))-H158-1,""))</f>
        <v>#VALUE!</v>
      </c>
      <c r="Y158" s="2" t="s">
        <v>757</v>
      </c>
    </row>
    <row r="159" spans="1:25" ht="232" x14ac:dyDescent="0.35">
      <c r="A159" s="6" t="s">
        <v>994</v>
      </c>
      <c r="B159" s="12"/>
      <c r="E159" s="3">
        <v>45536</v>
      </c>
      <c r="F159" s="3" t="s">
        <v>36</v>
      </c>
      <c r="I159" s="2" t="s">
        <v>152</v>
      </c>
      <c r="J159" s="27" t="s">
        <v>995</v>
      </c>
      <c r="K159" s="2"/>
      <c r="L159" s="32"/>
      <c r="M159" s="32"/>
      <c r="N159" s="2" t="s">
        <v>48</v>
      </c>
      <c r="O159" s="2" t="s">
        <v>35</v>
      </c>
      <c r="R159" s="2" t="s">
        <v>41</v>
      </c>
      <c r="W159" s="3">
        <v>45544</v>
      </c>
      <c r="X159" s="6" t="e">
        <f>IF(F159="Unperfected","",IF(ISBLANK(F159)=FALSE,(NETWORKDAYS(F159,W159,Holidays!A:A))-H159-1,""))</f>
        <v>#VALUE!</v>
      </c>
      <c r="Y159" s="2" t="s">
        <v>757</v>
      </c>
    </row>
    <row r="160" spans="1:25" ht="232" x14ac:dyDescent="0.35">
      <c r="A160" s="6" t="s">
        <v>996</v>
      </c>
      <c r="B160" s="12"/>
      <c r="E160" s="3">
        <v>45536</v>
      </c>
      <c r="F160" s="3" t="s">
        <v>36</v>
      </c>
      <c r="I160" s="2" t="s">
        <v>152</v>
      </c>
      <c r="J160" s="27" t="s">
        <v>997</v>
      </c>
      <c r="N160" s="27" t="s">
        <v>48</v>
      </c>
      <c r="O160" s="2" t="s">
        <v>35</v>
      </c>
      <c r="R160" s="2" t="s">
        <v>41</v>
      </c>
      <c r="W160" s="3">
        <v>45544</v>
      </c>
      <c r="X160" s="6" t="e">
        <f>IF(F160="Unperfected","",IF(ISBLANK(F160)=FALSE,(NETWORKDAYS(F160,W160,Holidays!A:A))-H160-1,""))</f>
        <v>#VALUE!</v>
      </c>
      <c r="Y160" s="2" t="s">
        <v>757</v>
      </c>
    </row>
    <row r="161" spans="1:31" ht="232" x14ac:dyDescent="0.35">
      <c r="A161" s="6" t="s">
        <v>998</v>
      </c>
      <c r="B161" s="12"/>
      <c r="E161" s="3">
        <v>45536</v>
      </c>
      <c r="F161" s="3" t="s">
        <v>36</v>
      </c>
      <c r="I161" s="2" t="s">
        <v>152</v>
      </c>
      <c r="J161" s="27" t="s">
        <v>999</v>
      </c>
      <c r="K161" s="2"/>
      <c r="L161" s="33"/>
      <c r="M161" s="33"/>
      <c r="N161" s="2" t="s">
        <v>48</v>
      </c>
      <c r="O161" s="2" t="s">
        <v>35</v>
      </c>
      <c r="R161" s="2" t="s">
        <v>41</v>
      </c>
      <c r="W161" s="3">
        <v>45544</v>
      </c>
      <c r="X161" s="6" t="e">
        <f>IF(F161="Unperfected","",IF(ISBLANK(F161)=FALSE,(NETWORKDAYS(F161,W161,Holidays!A:A))-H161-1,""))</f>
        <v>#VALUE!</v>
      </c>
      <c r="Y161" s="2" t="s">
        <v>757</v>
      </c>
    </row>
    <row r="162" spans="1:31" ht="246.5" x14ac:dyDescent="0.35">
      <c r="A162" s="6" t="s">
        <v>1000</v>
      </c>
      <c r="B162" s="12"/>
      <c r="E162" s="3">
        <v>45536</v>
      </c>
      <c r="F162" s="3" t="s">
        <v>36</v>
      </c>
      <c r="I162" s="2" t="s">
        <v>152</v>
      </c>
      <c r="J162" s="27" t="s">
        <v>1001</v>
      </c>
      <c r="N162" s="2" t="s">
        <v>48</v>
      </c>
      <c r="O162" s="2" t="s">
        <v>35</v>
      </c>
      <c r="R162" s="2" t="s">
        <v>41</v>
      </c>
      <c r="W162" s="3">
        <v>45544</v>
      </c>
      <c r="X162" s="6" t="e">
        <f>IF(F162="Unperfected","",IF(ISBLANK(F162)=FALSE,(NETWORKDAYS(F162,W162,Holidays!A:A))-H162-1,""))</f>
        <v>#VALUE!</v>
      </c>
      <c r="Y162" s="2" t="s">
        <v>757</v>
      </c>
    </row>
    <row r="163" spans="1:31" ht="232" x14ac:dyDescent="0.35">
      <c r="A163" s="6" t="s">
        <v>1002</v>
      </c>
      <c r="B163" s="12"/>
      <c r="E163" s="3">
        <v>45536</v>
      </c>
      <c r="F163" s="3" t="s">
        <v>36</v>
      </c>
      <c r="I163" s="2" t="s">
        <v>152</v>
      </c>
      <c r="J163" s="27" t="s">
        <v>1003</v>
      </c>
      <c r="N163" s="27" t="s">
        <v>48</v>
      </c>
      <c r="O163" s="2" t="s">
        <v>35</v>
      </c>
      <c r="R163" s="2" t="s">
        <v>41</v>
      </c>
      <c r="W163" s="3">
        <v>45544</v>
      </c>
      <c r="X163" s="6" t="e">
        <f>IF(F163="Unperfected","",IF(ISBLANK(F163)=FALSE,(NETWORKDAYS(F163,W163,Holidays!A:A))-H163-1,""))</f>
        <v>#VALUE!</v>
      </c>
      <c r="Y163" s="2" t="s">
        <v>757</v>
      </c>
    </row>
    <row r="164" spans="1:31" ht="232" x14ac:dyDescent="0.35">
      <c r="A164" s="6" t="s">
        <v>1004</v>
      </c>
      <c r="B164" s="12"/>
      <c r="E164" s="3">
        <v>45536</v>
      </c>
      <c r="F164" s="3" t="s">
        <v>36</v>
      </c>
      <c r="I164" s="2" t="s">
        <v>152</v>
      </c>
      <c r="J164" s="27" t="s">
        <v>1005</v>
      </c>
      <c r="N164" s="27" t="s">
        <v>48</v>
      </c>
      <c r="O164" s="2" t="s">
        <v>35</v>
      </c>
      <c r="R164" s="2" t="s">
        <v>41</v>
      </c>
      <c r="W164" s="3">
        <v>45544</v>
      </c>
      <c r="X164" s="6" t="e">
        <f>IF(F164="Unperfected","",IF(ISBLANK(F164)=FALSE,(NETWORKDAYS(F164,W164,Holidays!A:A))-H164-1,""))</f>
        <v>#VALUE!</v>
      </c>
      <c r="Y164" s="2" t="s">
        <v>757</v>
      </c>
    </row>
    <row r="165" spans="1:31" ht="232" x14ac:dyDescent="0.35">
      <c r="A165" s="6" t="s">
        <v>1006</v>
      </c>
      <c r="B165" s="12"/>
      <c r="E165" s="3">
        <v>45536</v>
      </c>
      <c r="F165" s="3" t="s">
        <v>36</v>
      </c>
      <c r="I165" s="2" t="s">
        <v>152</v>
      </c>
      <c r="J165" s="27" t="s">
        <v>1007</v>
      </c>
      <c r="N165" s="27" t="s">
        <v>48</v>
      </c>
      <c r="O165" s="2" t="s">
        <v>35</v>
      </c>
      <c r="R165" s="2" t="s">
        <v>41</v>
      </c>
      <c r="W165" s="3">
        <v>45544</v>
      </c>
      <c r="X165" s="6" t="e">
        <f>IF(F165="Unperfected","",IF(ISBLANK(F165)=FALSE,(NETWORKDAYS(F165,W165,Holidays!A:A))-H165-1,""))</f>
        <v>#VALUE!</v>
      </c>
      <c r="Y165" s="2" t="s">
        <v>757</v>
      </c>
    </row>
    <row r="166" spans="1:31" ht="232" x14ac:dyDescent="0.35">
      <c r="A166" s="6" t="s">
        <v>1008</v>
      </c>
      <c r="B166" s="12"/>
      <c r="E166" s="3">
        <v>45536</v>
      </c>
      <c r="F166" s="3" t="s">
        <v>36</v>
      </c>
      <c r="I166" s="2" t="s">
        <v>152</v>
      </c>
      <c r="J166" s="27" t="s">
        <v>1009</v>
      </c>
      <c r="K166" s="2"/>
      <c r="L166" s="28"/>
      <c r="M166" s="28"/>
      <c r="N166" s="2" t="s">
        <v>48</v>
      </c>
      <c r="O166" s="2" t="s">
        <v>35</v>
      </c>
      <c r="R166" s="2" t="s">
        <v>41</v>
      </c>
      <c r="W166" s="3">
        <v>45544</v>
      </c>
      <c r="X166" s="6" t="e">
        <f>IF(F166="Unperfected","",IF(ISBLANK(F166)=FALSE,(NETWORKDAYS(F166,W166,Holidays!A:A))-H166-1,""))</f>
        <v>#VALUE!</v>
      </c>
      <c r="Y166" s="2" t="s">
        <v>757</v>
      </c>
    </row>
    <row r="167" spans="1:31" ht="232" x14ac:dyDescent="0.35">
      <c r="A167" s="6" t="s">
        <v>1010</v>
      </c>
      <c r="B167" s="12"/>
      <c r="E167" s="3">
        <v>45536</v>
      </c>
      <c r="F167" s="3" t="s">
        <v>36</v>
      </c>
      <c r="I167" s="2" t="s">
        <v>152</v>
      </c>
      <c r="J167" s="27" t="s">
        <v>1011</v>
      </c>
      <c r="K167" s="2"/>
      <c r="N167" s="2" t="s">
        <v>48</v>
      </c>
      <c r="O167" s="2" t="s">
        <v>35</v>
      </c>
      <c r="R167" s="2" t="s">
        <v>41</v>
      </c>
      <c r="W167" s="3">
        <v>45544</v>
      </c>
      <c r="X167" s="6" t="e">
        <f>IF(F167="Unperfected","",IF(ISBLANK(F167)=FALSE,(NETWORKDAYS(F167,W167,Holidays!A:A))-H167-1,""))</f>
        <v>#VALUE!</v>
      </c>
      <c r="Y167" s="2" t="s">
        <v>757</v>
      </c>
    </row>
    <row r="168" spans="1:31" ht="174" x14ac:dyDescent="0.35">
      <c r="A168" s="6" t="s">
        <v>184</v>
      </c>
      <c r="B168" s="13" t="s">
        <v>45</v>
      </c>
      <c r="D168" s="6" t="s">
        <v>185</v>
      </c>
      <c r="E168" s="3">
        <v>45183</v>
      </c>
      <c r="F168" s="3">
        <f>E168</f>
        <v>45183</v>
      </c>
      <c r="I168" s="2" t="s">
        <v>186</v>
      </c>
      <c r="J168" s="27" t="s">
        <v>187</v>
      </c>
      <c r="K168" s="2"/>
      <c r="N168" s="2" t="s">
        <v>34</v>
      </c>
      <c r="O168" s="2" t="s">
        <v>35</v>
      </c>
      <c r="R168" s="2" t="s">
        <v>41</v>
      </c>
      <c r="W168" s="3">
        <v>45359</v>
      </c>
      <c r="X168" s="6">
        <f>IF(F168="Unperfected","",IF(ISBLANK(F168)=FALSE,(NETWORKDAYS(F168,W168,Holidays!A:A))-H168-1,""))</f>
        <v>126</v>
      </c>
      <c r="Y168" s="2" t="s">
        <v>38</v>
      </c>
    </row>
    <row r="169" spans="1:31" ht="29" x14ac:dyDescent="0.35">
      <c r="A169" s="6" t="s">
        <v>188</v>
      </c>
      <c r="B169" s="12" t="s">
        <v>144</v>
      </c>
      <c r="C169" s="13" t="s">
        <v>58</v>
      </c>
      <c r="E169" s="3">
        <v>45184</v>
      </c>
      <c r="F169" s="3">
        <f>E169</f>
        <v>45184</v>
      </c>
      <c r="I169" s="2" t="s">
        <v>186</v>
      </c>
      <c r="J169" s="27" t="s">
        <v>189</v>
      </c>
      <c r="K169" s="2"/>
      <c r="N169" s="2" t="s">
        <v>34</v>
      </c>
      <c r="O169" s="2" t="s">
        <v>35</v>
      </c>
      <c r="R169" s="2" t="s">
        <v>41</v>
      </c>
      <c r="W169" s="3">
        <v>45399</v>
      </c>
      <c r="X169" s="6">
        <f>IF(F169="Unperfected","",IF(ISBLANK(F169)=FALSE,(NETWORKDAYS(F169,W169,Holidays!A:A))-H169-1,""))</f>
        <v>153</v>
      </c>
      <c r="Y169" s="2" t="s">
        <v>40</v>
      </c>
      <c r="AE169" s="2" t="s">
        <v>122</v>
      </c>
    </row>
    <row r="170" spans="1:31" ht="246.5" x14ac:dyDescent="0.35">
      <c r="A170" s="6" t="s">
        <v>190</v>
      </c>
      <c r="B170" s="13" t="s">
        <v>45</v>
      </c>
      <c r="C170" s="13" t="s">
        <v>46</v>
      </c>
      <c r="D170" s="6" t="s">
        <v>191</v>
      </c>
      <c r="E170" s="3">
        <v>45184</v>
      </c>
      <c r="F170" s="3">
        <f>E170</f>
        <v>45184</v>
      </c>
      <c r="I170" s="2" t="s">
        <v>186</v>
      </c>
      <c r="J170" s="27" t="s">
        <v>192</v>
      </c>
      <c r="K170" s="2"/>
      <c r="N170" s="2" t="s">
        <v>34</v>
      </c>
      <c r="O170" s="2" t="s">
        <v>35</v>
      </c>
      <c r="R170" s="2" t="s">
        <v>41</v>
      </c>
      <c r="W170" s="3">
        <v>45268</v>
      </c>
      <c r="X170" s="6">
        <f>IF(F170="Unperfected","",IF(ISBLANK(F170)=FALSE,(NETWORKDAYS(F170,W170,Holidays!A:A))-H170-1,""))</f>
        <v>60</v>
      </c>
      <c r="Y170" s="2" t="s">
        <v>40</v>
      </c>
      <c r="AD170" s="2" t="s">
        <v>122</v>
      </c>
      <c r="AE170" s="2" t="s">
        <v>122</v>
      </c>
    </row>
    <row r="171" spans="1:31" ht="174" x14ac:dyDescent="0.35">
      <c r="A171" s="6" t="s">
        <v>257</v>
      </c>
      <c r="B171" s="12" t="s">
        <v>45</v>
      </c>
      <c r="D171" s="6" t="s">
        <v>258</v>
      </c>
      <c r="E171" s="3">
        <v>45234</v>
      </c>
      <c r="F171" s="3">
        <f>E171</f>
        <v>45234</v>
      </c>
      <c r="I171" s="2" t="s">
        <v>186</v>
      </c>
      <c r="J171" s="27" t="s">
        <v>259</v>
      </c>
      <c r="K171" s="2"/>
      <c r="L171" s="32"/>
      <c r="M171" s="32"/>
      <c r="N171" s="2" t="s">
        <v>34</v>
      </c>
      <c r="O171" s="2" t="s">
        <v>35</v>
      </c>
      <c r="W171" s="3">
        <v>45331</v>
      </c>
      <c r="X171" s="6">
        <f>IF(F171="Unperfected","",IF(ISBLANK(F171)=FALSE,(NETWORKDAYS(F171,W171,Holidays!A:A))-H171-1,""))</f>
        <v>69</v>
      </c>
      <c r="Y171" s="2" t="s">
        <v>37</v>
      </c>
    </row>
    <row r="172" spans="1:31" ht="217.5" x14ac:dyDescent="0.35">
      <c r="A172" s="6" t="s">
        <v>272</v>
      </c>
      <c r="B172" s="12" t="s">
        <v>45</v>
      </c>
      <c r="D172" s="6" t="s">
        <v>180</v>
      </c>
      <c r="E172" s="3">
        <v>45236</v>
      </c>
      <c r="F172" s="3">
        <f>E172</f>
        <v>45236</v>
      </c>
      <c r="I172" s="2" t="s">
        <v>186</v>
      </c>
      <c r="J172" s="27" t="s">
        <v>273</v>
      </c>
      <c r="L172" s="3">
        <v>45275</v>
      </c>
      <c r="M172" s="3" t="s">
        <v>35</v>
      </c>
      <c r="N172" s="27" t="s">
        <v>48</v>
      </c>
      <c r="O172" s="2" t="s">
        <v>41</v>
      </c>
      <c r="P172" s="2" t="s">
        <v>35</v>
      </c>
      <c r="Q172" s="3">
        <v>45602</v>
      </c>
      <c r="X172" s="6">
        <f>IF(F172="Unperfected","",IF(ISBLANK(F172)=FALSE,(NETWORKDAYS(F172,W172,Holidays!A:A))-H172-1,""))</f>
        <v>-32239</v>
      </c>
    </row>
    <row r="173" spans="1:31" ht="409.5" x14ac:dyDescent="0.35">
      <c r="A173" s="6" t="s">
        <v>318</v>
      </c>
      <c r="B173" s="12" t="s">
        <v>45</v>
      </c>
      <c r="D173" s="6" t="s">
        <v>319</v>
      </c>
      <c r="E173" s="3">
        <v>45261</v>
      </c>
      <c r="F173" s="3">
        <f>E173</f>
        <v>45261</v>
      </c>
      <c r="I173" s="2" t="s">
        <v>186</v>
      </c>
      <c r="J173" s="27" t="s">
        <v>320</v>
      </c>
      <c r="L173" s="3">
        <v>45275</v>
      </c>
      <c r="M173" s="3" t="s">
        <v>41</v>
      </c>
      <c r="N173" s="27" t="s">
        <v>34</v>
      </c>
      <c r="O173" s="2" t="s">
        <v>35</v>
      </c>
      <c r="R173" s="2" t="s">
        <v>41</v>
      </c>
      <c r="X173" s="6">
        <f>IF(F173="Unperfected","",IF(ISBLANK(F173)=FALSE,(NETWORKDAYS(F173,W173,Holidays!A:A))-H173-1,""))</f>
        <v>-32258</v>
      </c>
    </row>
    <row r="174" spans="1:31" ht="409.5" x14ac:dyDescent="0.35">
      <c r="A174" s="6" t="s">
        <v>321</v>
      </c>
      <c r="B174" s="12" t="s">
        <v>45</v>
      </c>
      <c r="C174" s="13" t="s">
        <v>322</v>
      </c>
      <c r="D174" s="6" t="s">
        <v>323</v>
      </c>
      <c r="E174" s="3">
        <v>45261</v>
      </c>
      <c r="F174" s="3">
        <f>E174</f>
        <v>45261</v>
      </c>
      <c r="I174" s="2" t="s">
        <v>186</v>
      </c>
      <c r="J174" s="27" t="s">
        <v>324</v>
      </c>
      <c r="L174" s="3">
        <v>45275</v>
      </c>
      <c r="M174" s="3" t="s">
        <v>41</v>
      </c>
      <c r="N174" s="27" t="s">
        <v>34</v>
      </c>
      <c r="O174" s="2" t="s">
        <v>35</v>
      </c>
      <c r="R174" s="2" t="s">
        <v>41</v>
      </c>
      <c r="X174" s="6">
        <f>IF(F174="Unperfected","",IF(ISBLANK(F174)=FALSE,(NETWORKDAYS(F174,W174,Holidays!A:A))-H174-1,""))</f>
        <v>-32258</v>
      </c>
    </row>
    <row r="175" spans="1:31" ht="261" x14ac:dyDescent="0.35">
      <c r="A175" s="6" t="s">
        <v>333</v>
      </c>
      <c r="B175" s="12"/>
      <c r="D175" s="6" t="s">
        <v>218</v>
      </c>
      <c r="E175" s="3">
        <v>45269</v>
      </c>
      <c r="F175" s="3">
        <f>E175</f>
        <v>45269</v>
      </c>
      <c r="I175" s="2" t="s">
        <v>186</v>
      </c>
      <c r="J175" s="27" t="s">
        <v>334</v>
      </c>
      <c r="K175" s="2"/>
      <c r="L175" s="33">
        <v>45331</v>
      </c>
      <c r="M175" s="33" t="s">
        <v>35</v>
      </c>
      <c r="N175" s="3" t="s">
        <v>34</v>
      </c>
      <c r="O175" s="2" t="s">
        <v>35</v>
      </c>
      <c r="R175" s="2" t="s">
        <v>41</v>
      </c>
      <c r="X175" s="6">
        <f>IF(F175="Unperfected","",IF(ISBLANK(F175)=FALSE,(NETWORKDAYS(F175,W175,Holidays!A:A))-H175-1,""))</f>
        <v>-32263</v>
      </c>
    </row>
    <row r="176" spans="1:31" ht="246.5" x14ac:dyDescent="0.35">
      <c r="A176" s="6" t="s">
        <v>335</v>
      </c>
      <c r="B176" s="12"/>
      <c r="D176" s="6" t="s">
        <v>218</v>
      </c>
      <c r="E176" s="3">
        <v>45269</v>
      </c>
      <c r="F176" s="3">
        <f>E176</f>
        <v>45269</v>
      </c>
      <c r="I176" s="2" t="s">
        <v>186</v>
      </c>
      <c r="J176" s="27" t="s">
        <v>336</v>
      </c>
      <c r="L176" s="3">
        <v>45331</v>
      </c>
      <c r="M176" s="3" t="s">
        <v>35</v>
      </c>
      <c r="N176" s="44" t="s">
        <v>34</v>
      </c>
      <c r="O176" s="2" t="s">
        <v>35</v>
      </c>
      <c r="R176" s="2" t="s">
        <v>41</v>
      </c>
      <c r="X176" s="6">
        <f>IF(F176="Unperfected","",IF(ISBLANK(F176)=FALSE,(NETWORKDAYS(F176,W176,Holidays!A:A))-H176-1,""))</f>
        <v>-32263</v>
      </c>
    </row>
    <row r="177" spans="1:25" ht="409.5" x14ac:dyDescent="0.35">
      <c r="A177" s="6" t="s">
        <v>346</v>
      </c>
      <c r="B177" s="12"/>
      <c r="D177" s="6" t="s">
        <v>347</v>
      </c>
      <c r="E177" s="3">
        <v>45289</v>
      </c>
      <c r="F177" s="3">
        <f>E177</f>
        <v>45289</v>
      </c>
      <c r="I177" s="2" t="s">
        <v>186</v>
      </c>
      <c r="J177" s="27" t="s">
        <v>348</v>
      </c>
      <c r="K177" s="2"/>
      <c r="L177" s="28"/>
      <c r="M177" s="28"/>
      <c r="N177" s="3" t="s">
        <v>34</v>
      </c>
      <c r="O177" s="2" t="s">
        <v>35</v>
      </c>
      <c r="R177" s="2" t="s">
        <v>41</v>
      </c>
      <c r="X177" s="6">
        <f>IF(F177="Unperfected","",IF(ISBLANK(F177)=FALSE,(NETWORKDAYS(F177,W177,Holidays!A:A))-H177-1,""))</f>
        <v>-32278</v>
      </c>
    </row>
    <row r="178" spans="1:25" ht="409.5" x14ac:dyDescent="0.35">
      <c r="A178" s="6" t="s">
        <v>349</v>
      </c>
      <c r="B178" s="12"/>
      <c r="E178" s="3">
        <v>45289</v>
      </c>
      <c r="F178" s="3">
        <f>E178</f>
        <v>45289</v>
      </c>
      <c r="I178" s="2" t="s">
        <v>186</v>
      </c>
      <c r="J178" s="27" t="s">
        <v>350</v>
      </c>
      <c r="K178" s="2"/>
      <c r="L178" s="36"/>
      <c r="M178" s="36"/>
      <c r="N178" s="3" t="s">
        <v>34</v>
      </c>
      <c r="O178" s="2" t="s">
        <v>35</v>
      </c>
      <c r="R178" s="2" t="s">
        <v>41</v>
      </c>
      <c r="X178" s="6">
        <f>IF(F178="Unperfected","",IF(ISBLANK(F178)=FALSE,(NETWORKDAYS(F178,W178,Holidays!A:A))-H178-1,""))</f>
        <v>-32278</v>
      </c>
    </row>
    <row r="179" spans="1:25" ht="409.5" x14ac:dyDescent="0.35">
      <c r="A179" s="6" t="s">
        <v>516</v>
      </c>
      <c r="B179" s="12"/>
      <c r="E179" s="3">
        <v>45351</v>
      </c>
      <c r="F179" s="3">
        <f>E179</f>
        <v>45351</v>
      </c>
      <c r="I179" s="2" t="s">
        <v>186</v>
      </c>
      <c r="J179" s="27" t="s">
        <v>517</v>
      </c>
      <c r="N179" s="2" t="s">
        <v>34</v>
      </c>
      <c r="O179" s="2" t="s">
        <v>35</v>
      </c>
      <c r="R179" s="2" t="s">
        <v>41</v>
      </c>
      <c r="X179" s="6">
        <f>IF(F179="Unperfected","",IF(ISBLANK(F179)=FALSE,(NETWORKDAYS(F179,W179,Holidays!A:A))-H179-1,""))</f>
        <v>-32322</v>
      </c>
    </row>
    <row r="180" spans="1:25" ht="409.5" x14ac:dyDescent="0.35">
      <c r="A180" s="6" t="s">
        <v>611</v>
      </c>
      <c r="E180" s="3">
        <v>45409</v>
      </c>
      <c r="F180" s="3">
        <f>E180</f>
        <v>45409</v>
      </c>
      <c r="I180" s="2" t="s">
        <v>186</v>
      </c>
      <c r="J180" s="27" t="s">
        <v>612</v>
      </c>
      <c r="K180" s="2"/>
      <c r="L180" s="33"/>
      <c r="M180" s="33"/>
      <c r="N180" s="2" t="s">
        <v>34</v>
      </c>
      <c r="O180" s="2" t="s">
        <v>35</v>
      </c>
      <c r="R180" s="2" t="s">
        <v>41</v>
      </c>
      <c r="X180" s="6">
        <f>IF(F180="Unperfected","",IF(ISBLANK(F180)=FALSE,(NETWORKDAYS(F180,W180,Holidays!A:A))-H180-1,""))</f>
        <v>-32363</v>
      </c>
    </row>
    <row r="181" spans="1:25" ht="87" x14ac:dyDescent="0.35">
      <c r="A181" s="6" t="s">
        <v>1062</v>
      </c>
      <c r="B181" s="12"/>
      <c r="E181" s="3">
        <v>45559</v>
      </c>
      <c r="F181" s="3">
        <f>E181</f>
        <v>45559</v>
      </c>
      <c r="I181" s="2" t="s">
        <v>186</v>
      </c>
      <c r="J181" s="27" t="s">
        <v>1063</v>
      </c>
      <c r="N181" s="27" t="s">
        <v>48</v>
      </c>
      <c r="O181" s="2" t="s">
        <v>35</v>
      </c>
      <c r="R181" s="2" t="s">
        <v>41</v>
      </c>
      <c r="X181" s="6">
        <f>IF(F181="Unperfected","",IF(ISBLANK(F181)=FALSE,(NETWORKDAYS(F181,W181,Holidays!A:A))-H181-1,""))</f>
        <v>-32470</v>
      </c>
    </row>
    <row r="182" spans="1:25" ht="409.5" x14ac:dyDescent="0.35">
      <c r="A182" s="6" t="s">
        <v>1068</v>
      </c>
      <c r="B182" s="12"/>
      <c r="E182" s="3">
        <v>45560</v>
      </c>
      <c r="F182" s="3">
        <f>E182</f>
        <v>45560</v>
      </c>
      <c r="I182" s="2" t="s">
        <v>186</v>
      </c>
      <c r="J182" s="27" t="s">
        <v>1069</v>
      </c>
      <c r="K182" s="2"/>
      <c r="L182" s="28"/>
      <c r="M182" s="28"/>
      <c r="N182" s="2" t="s">
        <v>48</v>
      </c>
      <c r="O182" s="2" t="s">
        <v>35</v>
      </c>
      <c r="R182" s="2" t="s">
        <v>41</v>
      </c>
      <c r="X182" s="6">
        <f>IF(F182="Unperfected","",IF(ISBLANK(F182)=FALSE,(NETWORKDAYS(F182,W182,Holidays!A:A))-H182-1,""))</f>
        <v>-32471</v>
      </c>
    </row>
    <row r="183" spans="1:25" ht="159.5" x14ac:dyDescent="0.35">
      <c r="A183" s="6" t="s">
        <v>1139</v>
      </c>
      <c r="B183" s="12"/>
      <c r="E183" s="3">
        <v>45562</v>
      </c>
      <c r="F183" s="3">
        <f>E183</f>
        <v>45562</v>
      </c>
      <c r="I183" s="2" t="s">
        <v>186</v>
      </c>
      <c r="J183" s="27" t="s">
        <v>1140</v>
      </c>
      <c r="K183" s="2"/>
      <c r="L183" s="32"/>
      <c r="M183" s="32"/>
      <c r="N183" s="2" t="s">
        <v>48</v>
      </c>
      <c r="O183" s="2" t="s">
        <v>35</v>
      </c>
      <c r="R183" s="2" t="s">
        <v>41</v>
      </c>
      <c r="X183" s="6">
        <f>IF(F183="Unperfected","",IF(ISBLANK(F183)=FALSE,(NETWORKDAYS(F183,W183,Holidays!A:A))-H183-1,""))</f>
        <v>-32473</v>
      </c>
    </row>
    <row r="184" spans="1:25" ht="159.5" x14ac:dyDescent="0.35">
      <c r="A184" s="6" t="s">
        <v>260</v>
      </c>
      <c r="B184" s="12"/>
      <c r="E184" s="3">
        <v>45234</v>
      </c>
      <c r="F184" s="3" t="s">
        <v>36</v>
      </c>
      <c r="I184" s="2" t="s">
        <v>261</v>
      </c>
      <c r="J184" s="27" t="s">
        <v>262</v>
      </c>
      <c r="N184" s="27" t="s">
        <v>36</v>
      </c>
      <c r="O184" s="2" t="s">
        <v>35</v>
      </c>
      <c r="R184" s="2" t="s">
        <v>41</v>
      </c>
      <c r="W184" s="3">
        <v>45338</v>
      </c>
      <c r="X184" s="6" t="e">
        <f>IF(F184="Unperfected","",IF(ISBLANK(F184)=FALSE,(NETWORKDAYS(F184,W184,Holidays!A:A))-H184-1,""))</f>
        <v>#VALUE!</v>
      </c>
      <c r="Y184" s="2" t="s">
        <v>44</v>
      </c>
    </row>
    <row r="185" spans="1:25" ht="188.5" x14ac:dyDescent="0.35">
      <c r="A185" s="6" t="s">
        <v>337</v>
      </c>
      <c r="B185" s="12"/>
      <c r="D185" s="6" t="s">
        <v>218</v>
      </c>
      <c r="E185" s="3">
        <v>45269</v>
      </c>
      <c r="F185" s="3">
        <f>E185</f>
        <v>45269</v>
      </c>
      <c r="I185" s="2" t="s">
        <v>261</v>
      </c>
      <c r="J185" s="27" t="s">
        <v>338</v>
      </c>
      <c r="K185" s="2"/>
      <c r="L185" s="28">
        <v>45331</v>
      </c>
      <c r="M185" s="28" t="s">
        <v>35</v>
      </c>
      <c r="N185" s="3" t="s">
        <v>34</v>
      </c>
      <c r="O185" s="2" t="s">
        <v>35</v>
      </c>
      <c r="R185" s="2" t="s">
        <v>41</v>
      </c>
      <c r="X185" s="6">
        <f>IF(F185="Unperfected","",IF(ISBLANK(F185)=FALSE,(NETWORKDAYS(F185,W185,Holidays!A:A))-H185-1,""))</f>
        <v>-32263</v>
      </c>
    </row>
    <row r="186" spans="1:25" ht="409.5" x14ac:dyDescent="0.35">
      <c r="A186" s="6" t="s">
        <v>514</v>
      </c>
      <c r="B186" s="12"/>
      <c r="E186" s="3">
        <v>45351</v>
      </c>
      <c r="F186" s="3">
        <f>E186</f>
        <v>45351</v>
      </c>
      <c r="I186" s="2" t="s">
        <v>261</v>
      </c>
      <c r="J186" s="27" t="s">
        <v>515</v>
      </c>
      <c r="K186" s="2"/>
      <c r="N186" s="2" t="s">
        <v>34</v>
      </c>
      <c r="O186" s="2" t="s">
        <v>35</v>
      </c>
      <c r="R186" s="2" t="s">
        <v>41</v>
      </c>
      <c r="X186" s="6">
        <f>IF(F186="Unperfected","",IF(ISBLANK(F186)=FALSE,(NETWORKDAYS(F186,W186,Holidays!A:A))-H186-1,""))</f>
        <v>-32322</v>
      </c>
    </row>
    <row r="187" spans="1:25" ht="409.5" x14ac:dyDescent="0.35">
      <c r="A187" s="6" t="s">
        <v>613</v>
      </c>
      <c r="E187" s="3">
        <v>45409</v>
      </c>
      <c r="F187" s="3">
        <f>E187</f>
        <v>45409</v>
      </c>
      <c r="I187" s="2" t="s">
        <v>261</v>
      </c>
      <c r="J187" s="27" t="s">
        <v>614</v>
      </c>
      <c r="K187" s="2"/>
      <c r="N187" s="2" t="s">
        <v>34</v>
      </c>
      <c r="O187" s="2" t="s">
        <v>35</v>
      </c>
      <c r="R187" s="2" t="s">
        <v>41</v>
      </c>
      <c r="X187" s="6">
        <f>IF(F187="Unperfected","",IF(ISBLANK(F187)=FALSE,(NETWORKDAYS(F187,W187,Holidays!A:A))-H187-1,""))</f>
        <v>-32363</v>
      </c>
    </row>
    <row r="188" spans="1:25" ht="409.5" x14ac:dyDescent="0.35">
      <c r="A188" s="6" t="s">
        <v>1066</v>
      </c>
      <c r="B188" s="12"/>
      <c r="E188" s="3">
        <v>45560</v>
      </c>
      <c r="F188" s="3">
        <f>E188</f>
        <v>45560</v>
      </c>
      <c r="I188" s="2" t="s">
        <v>261</v>
      </c>
      <c r="J188" s="27" t="s">
        <v>1067</v>
      </c>
      <c r="K188" s="2"/>
      <c r="L188" s="32"/>
      <c r="M188" s="32"/>
      <c r="N188" s="2" t="s">
        <v>48</v>
      </c>
      <c r="O188" s="2" t="s">
        <v>35</v>
      </c>
      <c r="R188" s="2" t="s">
        <v>41</v>
      </c>
      <c r="X188" s="6">
        <f>IF(F188="Unperfected","",IF(ISBLANK(F188)=FALSE,(NETWORKDAYS(F188,W188,Holidays!A:A))-H188-1,""))</f>
        <v>-32471</v>
      </c>
    </row>
    <row r="189" spans="1:25" ht="232" x14ac:dyDescent="0.35">
      <c r="A189" s="6" t="s">
        <v>1070</v>
      </c>
      <c r="B189" s="12"/>
      <c r="E189" s="3">
        <v>45560</v>
      </c>
      <c r="F189" s="3">
        <f>E189</f>
        <v>45560</v>
      </c>
      <c r="I189" s="2" t="s">
        <v>261</v>
      </c>
      <c r="J189" s="27" t="s">
        <v>1071</v>
      </c>
      <c r="N189" s="27" t="s">
        <v>48</v>
      </c>
      <c r="O189" s="2" t="s">
        <v>35</v>
      </c>
      <c r="R189" s="2" t="s">
        <v>41</v>
      </c>
      <c r="X189" s="6">
        <f>IF(F189="Unperfected","",IF(ISBLANK(F189)=FALSE,(NETWORKDAYS(F189,W189,Holidays!A:A))-H189-1,""))</f>
        <v>-32471</v>
      </c>
    </row>
    <row r="190" spans="1:25" ht="232" x14ac:dyDescent="0.35">
      <c r="A190" s="6" t="s">
        <v>1072</v>
      </c>
      <c r="B190" s="12"/>
      <c r="E190" s="3">
        <v>45560</v>
      </c>
      <c r="F190" s="3" t="s">
        <v>36</v>
      </c>
      <c r="I190" s="2" t="s">
        <v>261</v>
      </c>
      <c r="J190" s="27" t="s">
        <v>1073</v>
      </c>
      <c r="N190" s="27" t="s">
        <v>48</v>
      </c>
      <c r="O190" s="2" t="s">
        <v>35</v>
      </c>
      <c r="R190" s="2" t="s">
        <v>41</v>
      </c>
      <c r="W190" s="3">
        <v>45565</v>
      </c>
      <c r="X190" s="6" t="e">
        <f>IF(F190="Unperfected","",IF(ISBLANK(F190)=FALSE,(NETWORKDAYS(F190,W190,Holidays!A:A))-H190-1,""))</f>
        <v>#VALUE!</v>
      </c>
      <c r="Y190" s="2" t="s">
        <v>757</v>
      </c>
    </row>
    <row r="191" spans="1:25" ht="232" x14ac:dyDescent="0.35">
      <c r="A191" s="6" t="s">
        <v>1074</v>
      </c>
      <c r="B191" s="12"/>
      <c r="E191" s="3">
        <v>45560</v>
      </c>
      <c r="F191" s="3" t="s">
        <v>36</v>
      </c>
      <c r="I191" s="2" t="s">
        <v>261</v>
      </c>
      <c r="J191" s="27" t="s">
        <v>1075</v>
      </c>
      <c r="N191" s="2" t="s">
        <v>48</v>
      </c>
      <c r="O191" s="2" t="s">
        <v>35</v>
      </c>
      <c r="R191" s="2" t="s">
        <v>41</v>
      </c>
      <c r="W191" s="3">
        <v>45565</v>
      </c>
      <c r="X191" s="6" t="e">
        <f>IF(F191="Unperfected","",IF(ISBLANK(F191)=FALSE,(NETWORKDAYS(F191,W191,Holidays!A:A))-H191-1,""))</f>
        <v>#VALUE!</v>
      </c>
      <c r="Y191" s="2" t="s">
        <v>757</v>
      </c>
    </row>
    <row r="192" spans="1:25" ht="246.5" x14ac:dyDescent="0.35">
      <c r="A192" s="6" t="s">
        <v>1076</v>
      </c>
      <c r="B192" s="12"/>
      <c r="E192" s="3">
        <v>45560</v>
      </c>
      <c r="F192" s="3" t="s">
        <v>36</v>
      </c>
      <c r="I192" s="2" t="s">
        <v>261</v>
      </c>
      <c r="J192" s="27" t="s">
        <v>1077</v>
      </c>
      <c r="N192" s="27" t="s">
        <v>48</v>
      </c>
      <c r="O192" s="2" t="s">
        <v>35</v>
      </c>
      <c r="R192" s="2" t="s">
        <v>41</v>
      </c>
      <c r="W192" s="3">
        <v>45565</v>
      </c>
      <c r="X192" s="6" t="e">
        <f>IF(F192="Unperfected","",IF(ISBLANK(F192)=FALSE,(NETWORKDAYS(F192,W192,Holidays!A:A))-H192-1,""))</f>
        <v>#VALUE!</v>
      </c>
      <c r="Y192" s="2" t="s">
        <v>757</v>
      </c>
    </row>
    <row r="193" spans="1:25" ht="232" x14ac:dyDescent="0.35">
      <c r="A193" s="6" t="s">
        <v>1078</v>
      </c>
      <c r="B193" s="12"/>
      <c r="E193" s="3">
        <v>45560</v>
      </c>
      <c r="F193" s="3" t="s">
        <v>36</v>
      </c>
      <c r="I193" s="2" t="s">
        <v>261</v>
      </c>
      <c r="J193" s="27" t="s">
        <v>1079</v>
      </c>
      <c r="K193" s="2"/>
      <c r="L193" s="33"/>
      <c r="M193" s="33"/>
      <c r="N193" s="2" t="s">
        <v>48</v>
      </c>
      <c r="O193" s="2" t="s">
        <v>35</v>
      </c>
      <c r="R193" s="2" t="s">
        <v>41</v>
      </c>
      <c r="W193" s="3">
        <v>45565</v>
      </c>
      <c r="X193" s="6" t="e">
        <f>IF(F193="Unperfected","",IF(ISBLANK(F193)=FALSE,(NETWORKDAYS(F193,W193,Holidays!A:A))-H193-1,""))</f>
        <v>#VALUE!</v>
      </c>
      <c r="Y193" s="2" t="s">
        <v>757</v>
      </c>
    </row>
    <row r="194" spans="1:25" ht="232" x14ac:dyDescent="0.35">
      <c r="A194" s="6" t="s">
        <v>1080</v>
      </c>
      <c r="B194" s="12"/>
      <c r="E194" s="3">
        <v>45560</v>
      </c>
      <c r="F194" s="3" t="s">
        <v>36</v>
      </c>
      <c r="I194" s="2" t="s">
        <v>261</v>
      </c>
      <c r="J194" s="27" t="s">
        <v>1081</v>
      </c>
      <c r="N194" s="27" t="s">
        <v>48</v>
      </c>
      <c r="O194" s="2" t="s">
        <v>35</v>
      </c>
      <c r="R194" s="2" t="s">
        <v>41</v>
      </c>
      <c r="W194" s="3">
        <v>45565</v>
      </c>
      <c r="X194" s="6" t="e">
        <f>IF(F194="Unperfected","",IF(ISBLANK(F194)=FALSE,(NETWORKDAYS(F194,W194,Holidays!A:A))-H194-1,""))</f>
        <v>#VALUE!</v>
      </c>
      <c r="Y194" s="2" t="s">
        <v>757</v>
      </c>
    </row>
    <row r="195" spans="1:25" ht="232" x14ac:dyDescent="0.35">
      <c r="A195" s="6" t="s">
        <v>1082</v>
      </c>
      <c r="B195" s="12"/>
      <c r="E195" s="3">
        <v>45560</v>
      </c>
      <c r="F195" s="3" t="s">
        <v>36</v>
      </c>
      <c r="I195" s="2" t="s">
        <v>261</v>
      </c>
      <c r="J195" s="27" t="s">
        <v>1083</v>
      </c>
      <c r="N195" s="27" t="s">
        <v>48</v>
      </c>
      <c r="O195" s="2" t="s">
        <v>35</v>
      </c>
      <c r="R195" s="2" t="s">
        <v>41</v>
      </c>
      <c r="W195" s="3">
        <v>45565</v>
      </c>
      <c r="X195" s="6" t="e">
        <f>IF(F195="Unperfected","",IF(ISBLANK(F195)=FALSE,(NETWORKDAYS(F195,W195,Holidays!A:A))-H195-1,""))</f>
        <v>#VALUE!</v>
      </c>
      <c r="Y195" s="2" t="s">
        <v>757</v>
      </c>
    </row>
    <row r="196" spans="1:25" ht="232" x14ac:dyDescent="0.35">
      <c r="A196" s="6" t="s">
        <v>1084</v>
      </c>
      <c r="B196" s="12"/>
      <c r="E196" s="3">
        <v>45560</v>
      </c>
      <c r="F196" s="3" t="s">
        <v>36</v>
      </c>
      <c r="I196" s="2" t="s">
        <v>261</v>
      </c>
      <c r="J196" s="27" t="s">
        <v>1085</v>
      </c>
      <c r="K196" s="2"/>
      <c r="L196" s="28"/>
      <c r="M196" s="28"/>
      <c r="N196" s="2" t="s">
        <v>48</v>
      </c>
      <c r="O196" s="2" t="s">
        <v>35</v>
      </c>
      <c r="R196" s="2" t="s">
        <v>41</v>
      </c>
      <c r="W196" s="3">
        <v>45565</v>
      </c>
      <c r="X196" s="6" t="e">
        <f>IF(F196="Unperfected","",IF(ISBLANK(F196)=FALSE,(NETWORKDAYS(F196,W196,Holidays!A:A))-H196-1,""))</f>
        <v>#VALUE!</v>
      </c>
      <c r="Y196" s="2" t="s">
        <v>757</v>
      </c>
    </row>
    <row r="197" spans="1:25" ht="232" x14ac:dyDescent="0.35">
      <c r="A197" s="6" t="s">
        <v>1086</v>
      </c>
      <c r="B197" s="12"/>
      <c r="E197" s="3">
        <v>45560</v>
      </c>
      <c r="F197" s="3" t="s">
        <v>36</v>
      </c>
      <c r="I197" s="2" t="s">
        <v>261</v>
      </c>
      <c r="J197" s="27" t="s">
        <v>1087</v>
      </c>
      <c r="K197" s="2"/>
      <c r="N197" s="2" t="s">
        <v>48</v>
      </c>
      <c r="O197" s="2" t="s">
        <v>35</v>
      </c>
      <c r="R197" s="2" t="s">
        <v>41</v>
      </c>
      <c r="W197" s="3">
        <v>45565</v>
      </c>
      <c r="X197" s="6" t="e">
        <f>IF(F197="Unperfected","",IF(ISBLANK(F197)=FALSE,(NETWORKDAYS(F197,W197,Holidays!A:A))-H197-1,""))</f>
        <v>#VALUE!</v>
      </c>
      <c r="Y197" s="2" t="s">
        <v>757</v>
      </c>
    </row>
    <row r="198" spans="1:25" ht="232" x14ac:dyDescent="0.35">
      <c r="A198" s="6" t="s">
        <v>1088</v>
      </c>
      <c r="B198" s="12"/>
      <c r="E198" s="3">
        <v>45560</v>
      </c>
      <c r="F198" s="3" t="s">
        <v>36</v>
      </c>
      <c r="I198" s="2" t="s">
        <v>261</v>
      </c>
      <c r="J198" s="27" t="s">
        <v>1089</v>
      </c>
      <c r="K198" s="2"/>
      <c r="N198" s="2" t="s">
        <v>48</v>
      </c>
      <c r="O198" s="2" t="s">
        <v>35</v>
      </c>
      <c r="R198" s="2" t="s">
        <v>41</v>
      </c>
      <c r="W198" s="3">
        <v>45565</v>
      </c>
      <c r="X198" s="6" t="e">
        <f>IF(F198="Unperfected","",IF(ISBLANK(F198)=FALSE,(NETWORKDAYS(F198,W198,Holidays!A:A))-H198-1,""))</f>
        <v>#VALUE!</v>
      </c>
      <c r="Y198" s="2" t="s">
        <v>757</v>
      </c>
    </row>
    <row r="199" spans="1:25" ht="232" x14ac:dyDescent="0.35">
      <c r="A199" s="6" t="s">
        <v>1090</v>
      </c>
      <c r="B199" s="12"/>
      <c r="E199" s="3">
        <v>45560</v>
      </c>
      <c r="F199" s="3" t="s">
        <v>36</v>
      </c>
      <c r="I199" s="2" t="s">
        <v>261</v>
      </c>
      <c r="J199" s="27" t="s">
        <v>1091</v>
      </c>
      <c r="K199" s="2"/>
      <c r="L199" s="32"/>
      <c r="M199" s="32"/>
      <c r="N199" s="2" t="s">
        <v>48</v>
      </c>
      <c r="O199" s="2" t="s">
        <v>35</v>
      </c>
      <c r="R199" s="2" t="s">
        <v>41</v>
      </c>
      <c r="W199" s="3">
        <v>45565</v>
      </c>
      <c r="X199" s="6" t="e">
        <f>IF(F199="Unperfected","",IF(ISBLANK(F199)=FALSE,(NETWORKDAYS(F199,W199,Holidays!A:A))-H199-1,""))</f>
        <v>#VALUE!</v>
      </c>
      <c r="Y199" s="2" t="s">
        <v>757</v>
      </c>
    </row>
    <row r="200" spans="1:25" ht="232" x14ac:dyDescent="0.35">
      <c r="A200" s="6" t="s">
        <v>1092</v>
      </c>
      <c r="B200" s="12"/>
      <c r="E200" s="3">
        <v>45560</v>
      </c>
      <c r="F200" s="3" t="s">
        <v>36</v>
      </c>
      <c r="I200" s="2" t="s">
        <v>261</v>
      </c>
      <c r="J200" s="27" t="s">
        <v>1093</v>
      </c>
      <c r="N200" s="27" t="s">
        <v>48</v>
      </c>
      <c r="O200" s="2" t="s">
        <v>35</v>
      </c>
      <c r="R200" s="2" t="s">
        <v>41</v>
      </c>
      <c r="W200" s="3">
        <v>45565</v>
      </c>
      <c r="X200" s="6" t="e">
        <f>IF(F200="Unperfected","",IF(ISBLANK(F200)=FALSE,(NETWORKDAYS(F200,W200,Holidays!A:A))-H200-1,""))</f>
        <v>#VALUE!</v>
      </c>
      <c r="Y200" s="2" t="s">
        <v>757</v>
      </c>
    </row>
    <row r="201" spans="1:25" ht="232" x14ac:dyDescent="0.35">
      <c r="A201" s="6" t="s">
        <v>1094</v>
      </c>
      <c r="B201" s="12"/>
      <c r="E201" s="3">
        <v>45560</v>
      </c>
      <c r="F201" s="3" t="s">
        <v>36</v>
      </c>
      <c r="I201" s="2" t="s">
        <v>261</v>
      </c>
      <c r="J201" s="27" t="s">
        <v>1095</v>
      </c>
      <c r="N201" s="27" t="s">
        <v>48</v>
      </c>
      <c r="O201" s="2" t="s">
        <v>35</v>
      </c>
      <c r="R201" s="2" t="s">
        <v>41</v>
      </c>
      <c r="W201" s="3">
        <v>45565</v>
      </c>
      <c r="X201" s="6" t="e">
        <f>IF(F201="Unperfected","",IF(ISBLANK(F201)=FALSE,(NETWORKDAYS(F201,W201,Holidays!A:A))-H201-1,""))</f>
        <v>#VALUE!</v>
      </c>
      <c r="Y201" s="2" t="s">
        <v>757</v>
      </c>
    </row>
    <row r="202" spans="1:25" ht="232" x14ac:dyDescent="0.35">
      <c r="A202" s="6" t="s">
        <v>1096</v>
      </c>
      <c r="B202" s="12"/>
      <c r="E202" s="3">
        <v>45560</v>
      </c>
      <c r="F202" s="3" t="s">
        <v>36</v>
      </c>
      <c r="I202" s="2" t="s">
        <v>261</v>
      </c>
      <c r="J202" s="27" t="s">
        <v>1095</v>
      </c>
      <c r="N202" s="2" t="s">
        <v>48</v>
      </c>
      <c r="O202" s="2" t="s">
        <v>35</v>
      </c>
      <c r="R202" s="2" t="s">
        <v>41</v>
      </c>
      <c r="W202" s="3">
        <v>45565</v>
      </c>
      <c r="X202" s="6" t="e">
        <f>IF(F202="Unperfected","",IF(ISBLANK(F202)=FALSE,(NETWORKDAYS(F202,W202,Holidays!A:A))-H202-1,""))</f>
        <v>#VALUE!</v>
      </c>
      <c r="Y202" s="2" t="s">
        <v>757</v>
      </c>
    </row>
    <row r="203" spans="1:25" ht="232" x14ac:dyDescent="0.35">
      <c r="A203" s="6" t="s">
        <v>1097</v>
      </c>
      <c r="B203" s="12"/>
      <c r="E203" s="3">
        <v>45560</v>
      </c>
      <c r="F203" s="3" t="s">
        <v>36</v>
      </c>
      <c r="I203" s="2" t="s">
        <v>261</v>
      </c>
      <c r="J203" s="27" t="s">
        <v>1098</v>
      </c>
      <c r="N203" s="27" t="s">
        <v>48</v>
      </c>
      <c r="O203" s="2" t="s">
        <v>35</v>
      </c>
      <c r="R203" s="2" t="s">
        <v>41</v>
      </c>
      <c r="W203" s="3">
        <v>45565</v>
      </c>
      <c r="X203" s="6" t="e">
        <f>IF(F203="Unperfected","",IF(ISBLANK(F203)=FALSE,(NETWORKDAYS(F203,W203,Holidays!A:A))-H203-1,""))</f>
        <v>#VALUE!</v>
      </c>
      <c r="Y203" s="2" t="s">
        <v>757</v>
      </c>
    </row>
    <row r="204" spans="1:25" ht="232" x14ac:dyDescent="0.35">
      <c r="A204" s="6" t="s">
        <v>1099</v>
      </c>
      <c r="B204" s="12"/>
      <c r="E204" s="3">
        <v>45560</v>
      </c>
      <c r="F204" s="3" t="s">
        <v>36</v>
      </c>
      <c r="I204" s="2" t="s">
        <v>261</v>
      </c>
      <c r="J204" s="27" t="s">
        <v>1100</v>
      </c>
      <c r="N204" s="2" t="s">
        <v>48</v>
      </c>
      <c r="O204" s="2" t="s">
        <v>35</v>
      </c>
      <c r="R204" s="2" t="s">
        <v>41</v>
      </c>
      <c r="W204" s="3">
        <v>45565</v>
      </c>
      <c r="X204" s="6" t="e">
        <f>IF(F204="Unperfected","",IF(ISBLANK(F204)=FALSE,(NETWORKDAYS(F204,W204,Holidays!A:A))-H204-1,""))</f>
        <v>#VALUE!</v>
      </c>
      <c r="Y204" s="2" t="s">
        <v>757</v>
      </c>
    </row>
    <row r="205" spans="1:25" ht="232" x14ac:dyDescent="0.35">
      <c r="A205" s="6" t="s">
        <v>1101</v>
      </c>
      <c r="B205" s="12"/>
      <c r="E205" s="3">
        <v>45560</v>
      </c>
      <c r="F205" s="3" t="s">
        <v>36</v>
      </c>
      <c r="I205" s="2" t="s">
        <v>261</v>
      </c>
      <c r="J205" s="27" t="s">
        <v>1102</v>
      </c>
      <c r="N205" s="2" t="s">
        <v>48</v>
      </c>
      <c r="O205" s="2" t="s">
        <v>35</v>
      </c>
      <c r="R205" s="2" t="s">
        <v>41</v>
      </c>
      <c r="W205" s="3">
        <v>45565</v>
      </c>
      <c r="X205" s="6" t="e">
        <f>IF(F205="Unperfected","",IF(ISBLANK(F205)=FALSE,(NETWORKDAYS(F205,W205,Holidays!A:A))-H205-1,""))</f>
        <v>#VALUE!</v>
      </c>
      <c r="Y205" s="2" t="s">
        <v>757</v>
      </c>
    </row>
    <row r="206" spans="1:25" ht="232" x14ac:dyDescent="0.35">
      <c r="A206" s="6" t="s">
        <v>1103</v>
      </c>
      <c r="B206" s="12"/>
      <c r="E206" s="3">
        <v>45560</v>
      </c>
      <c r="F206" s="3" t="s">
        <v>36</v>
      </c>
      <c r="I206" s="2" t="s">
        <v>261</v>
      </c>
      <c r="J206" s="27" t="s">
        <v>1104</v>
      </c>
      <c r="N206" s="2" t="s">
        <v>48</v>
      </c>
      <c r="O206" s="2" t="s">
        <v>35</v>
      </c>
      <c r="R206" s="2" t="s">
        <v>41</v>
      </c>
      <c r="W206" s="3">
        <v>45565</v>
      </c>
      <c r="X206" s="6" t="e">
        <f>IF(F206="Unperfected","",IF(ISBLANK(F206)=FALSE,(NETWORKDAYS(F206,W206,Holidays!A:A))-H206-1,""))</f>
        <v>#VALUE!</v>
      </c>
      <c r="Y206" s="2" t="s">
        <v>757</v>
      </c>
    </row>
    <row r="207" spans="1:25" ht="232" x14ac:dyDescent="0.35">
      <c r="A207" s="6" t="s">
        <v>1105</v>
      </c>
      <c r="B207" s="12"/>
      <c r="E207" s="3">
        <v>45560</v>
      </c>
      <c r="F207" s="3" t="s">
        <v>36</v>
      </c>
      <c r="I207" s="2" t="s">
        <v>261</v>
      </c>
      <c r="J207" s="27" t="s">
        <v>1106</v>
      </c>
      <c r="N207" s="27" t="s">
        <v>48</v>
      </c>
      <c r="O207" s="2" t="s">
        <v>35</v>
      </c>
      <c r="R207" s="2" t="s">
        <v>41</v>
      </c>
      <c r="W207" s="3">
        <v>45565</v>
      </c>
      <c r="X207" s="6" t="e">
        <f>IF(F207="Unperfected","",IF(ISBLANK(F207)=FALSE,(NETWORKDAYS(F207,W207,Holidays!A:A))-H207-1,""))</f>
        <v>#VALUE!</v>
      </c>
      <c r="Y207" s="2" t="s">
        <v>757</v>
      </c>
    </row>
    <row r="208" spans="1:25" ht="232" x14ac:dyDescent="0.35">
      <c r="A208" s="6" t="s">
        <v>1107</v>
      </c>
      <c r="B208" s="12"/>
      <c r="E208" s="3">
        <v>45560</v>
      </c>
      <c r="F208" s="3" t="s">
        <v>36</v>
      </c>
      <c r="I208" s="2" t="s">
        <v>261</v>
      </c>
      <c r="J208" s="27" t="s">
        <v>1108</v>
      </c>
      <c r="N208" s="27" t="s">
        <v>48</v>
      </c>
      <c r="O208" s="2" t="s">
        <v>35</v>
      </c>
      <c r="R208" s="2" t="s">
        <v>41</v>
      </c>
      <c r="W208" s="3">
        <v>45565</v>
      </c>
      <c r="X208" s="6" t="e">
        <f>IF(F208="Unperfected","",IF(ISBLANK(F208)=FALSE,(NETWORKDAYS(F208,W208,Holidays!A:A))-H208-1,""))</f>
        <v>#VALUE!</v>
      </c>
      <c r="Y208" s="2" t="s">
        <v>757</v>
      </c>
    </row>
    <row r="209" spans="1:35" ht="232" x14ac:dyDescent="0.35">
      <c r="A209" s="6" t="s">
        <v>1109</v>
      </c>
      <c r="B209" s="12"/>
      <c r="E209" s="3">
        <v>45560</v>
      </c>
      <c r="F209" s="3" t="s">
        <v>36</v>
      </c>
      <c r="I209" s="2" t="s">
        <v>261</v>
      </c>
      <c r="J209" s="27" t="s">
        <v>1110</v>
      </c>
      <c r="N209" s="27" t="s">
        <v>48</v>
      </c>
      <c r="O209" s="2" t="s">
        <v>35</v>
      </c>
      <c r="R209" s="2" t="s">
        <v>41</v>
      </c>
      <c r="W209" s="3">
        <v>45565</v>
      </c>
      <c r="X209" s="6" t="e">
        <f>IF(F209="Unperfected","",IF(ISBLANK(F209)=FALSE,(NETWORKDAYS(F209,W209,Holidays!A:A))-H209-1,""))</f>
        <v>#VALUE!</v>
      </c>
      <c r="Y209" s="2" t="s">
        <v>757</v>
      </c>
    </row>
    <row r="210" spans="1:35" ht="232" x14ac:dyDescent="0.35">
      <c r="A210" s="6" t="s">
        <v>1111</v>
      </c>
      <c r="B210" s="12"/>
      <c r="E210" s="3">
        <v>45560</v>
      </c>
      <c r="F210" s="3" t="s">
        <v>36</v>
      </c>
      <c r="I210" s="2" t="s">
        <v>261</v>
      </c>
      <c r="J210" s="27" t="s">
        <v>1112</v>
      </c>
      <c r="K210" s="2"/>
      <c r="L210" s="28"/>
      <c r="M210" s="28"/>
      <c r="N210" s="2" t="s">
        <v>48</v>
      </c>
      <c r="O210" s="2" t="s">
        <v>35</v>
      </c>
      <c r="R210" s="2" t="s">
        <v>41</v>
      </c>
      <c r="W210" s="3">
        <v>45565</v>
      </c>
      <c r="X210" s="6" t="e">
        <f>IF(F210="Unperfected","",IF(ISBLANK(F210)=FALSE,(NETWORKDAYS(F210,W210,Holidays!A:A))-H210-1,""))</f>
        <v>#VALUE!</v>
      </c>
      <c r="Y210" s="2" t="s">
        <v>757</v>
      </c>
    </row>
    <row r="211" spans="1:35" ht="232" x14ac:dyDescent="0.35">
      <c r="A211" s="6" t="s">
        <v>1113</v>
      </c>
      <c r="B211" s="12"/>
      <c r="E211" s="3">
        <v>45560</v>
      </c>
      <c r="F211" s="3" t="s">
        <v>36</v>
      </c>
      <c r="I211" s="2" t="s">
        <v>261</v>
      </c>
      <c r="J211" s="27" t="s">
        <v>1114</v>
      </c>
      <c r="K211" s="2"/>
      <c r="N211" s="2" t="s">
        <v>48</v>
      </c>
      <c r="O211" s="2" t="s">
        <v>35</v>
      </c>
      <c r="R211" s="2" t="s">
        <v>41</v>
      </c>
      <c r="W211" s="3">
        <v>45565</v>
      </c>
      <c r="X211" s="6" t="e">
        <f>IF(F211="Unperfected","",IF(ISBLANK(F211)=FALSE,(NETWORKDAYS(F211,W211,Holidays!A:A))-H211-1,""))</f>
        <v>#VALUE!</v>
      </c>
      <c r="Y211" s="2" t="s">
        <v>757</v>
      </c>
    </row>
    <row r="212" spans="1:35" s="25" customFormat="1" ht="232" x14ac:dyDescent="0.35">
      <c r="A212" s="6" t="s">
        <v>1115</v>
      </c>
      <c r="B212" s="12"/>
      <c r="C212" s="13"/>
      <c r="D212" s="6"/>
      <c r="E212" s="3">
        <v>45560</v>
      </c>
      <c r="F212" s="3" t="s">
        <v>36</v>
      </c>
      <c r="G212" s="3"/>
      <c r="H212" s="40"/>
      <c r="I212" s="2" t="s">
        <v>261</v>
      </c>
      <c r="J212" s="27" t="s">
        <v>1116</v>
      </c>
      <c r="K212" s="2"/>
      <c r="L212" s="3"/>
      <c r="M212" s="3"/>
      <c r="N212" s="2" t="s">
        <v>48</v>
      </c>
      <c r="O212" s="2" t="s">
        <v>35</v>
      </c>
      <c r="P212" s="2"/>
      <c r="Q212" s="3"/>
      <c r="R212" s="2" t="s">
        <v>41</v>
      </c>
      <c r="S212" s="2"/>
      <c r="T212" s="3"/>
      <c r="U212" s="3"/>
      <c r="V212" s="3"/>
      <c r="W212" s="3">
        <v>45565</v>
      </c>
      <c r="X212" s="6" t="e">
        <f>IF(F212="Unperfected","",IF(ISBLANK(F212)=FALSE,(NETWORKDAYS(F212,W212,Holidays!A:A))-H212-1,""))</f>
        <v>#VALUE!</v>
      </c>
      <c r="Y212" s="2" t="s">
        <v>757</v>
      </c>
      <c r="Z212" s="2"/>
      <c r="AA212" s="2"/>
      <c r="AB212" s="2"/>
      <c r="AC212" s="2"/>
      <c r="AD212" s="2"/>
      <c r="AE212" s="2"/>
      <c r="AF212" s="2"/>
      <c r="AG212" s="2"/>
      <c r="AH212" s="2"/>
      <c r="AI212" s="2"/>
    </row>
    <row r="213" spans="1:35" ht="232" x14ac:dyDescent="0.35">
      <c r="A213" s="6" t="s">
        <v>1117</v>
      </c>
      <c r="B213" s="12"/>
      <c r="E213" s="3">
        <v>45560</v>
      </c>
      <c r="F213" s="3" t="s">
        <v>36</v>
      </c>
      <c r="I213" s="2" t="s">
        <v>261</v>
      </c>
      <c r="J213" s="27" t="s">
        <v>1118</v>
      </c>
      <c r="K213" s="2"/>
      <c r="L213" s="32"/>
      <c r="M213" s="32"/>
      <c r="N213" s="2" t="s">
        <v>48</v>
      </c>
      <c r="O213" s="2" t="s">
        <v>35</v>
      </c>
      <c r="R213" s="2" t="s">
        <v>41</v>
      </c>
      <c r="W213" s="3">
        <v>45565</v>
      </c>
      <c r="X213" s="6" t="e">
        <f>IF(F213="Unperfected","",IF(ISBLANK(F213)=FALSE,(NETWORKDAYS(F213,W213,Holidays!A:A))-H213-1,""))</f>
        <v>#VALUE!</v>
      </c>
      <c r="Y213" s="2" t="s">
        <v>757</v>
      </c>
    </row>
    <row r="214" spans="1:35" ht="232" x14ac:dyDescent="0.35">
      <c r="A214" s="6" t="s">
        <v>1119</v>
      </c>
      <c r="B214" s="12"/>
      <c r="E214" s="3">
        <v>45560</v>
      </c>
      <c r="F214" s="3" t="s">
        <v>36</v>
      </c>
      <c r="I214" s="2" t="s">
        <v>261</v>
      </c>
      <c r="J214" s="27" t="s">
        <v>1120</v>
      </c>
      <c r="N214" s="27" t="s">
        <v>48</v>
      </c>
      <c r="O214" s="2" t="s">
        <v>35</v>
      </c>
      <c r="R214" s="2" t="s">
        <v>41</v>
      </c>
      <c r="W214" s="3">
        <v>45565</v>
      </c>
      <c r="X214" s="6" t="e">
        <f>IF(F214="Unperfected","",IF(ISBLANK(F214)=FALSE,(NETWORKDAYS(F214,W214,Holidays!A:A))-H214-1,""))</f>
        <v>#VALUE!</v>
      </c>
      <c r="Y214" s="2" t="s">
        <v>757</v>
      </c>
    </row>
    <row r="215" spans="1:35" ht="232" x14ac:dyDescent="0.35">
      <c r="A215" s="6" t="s">
        <v>1121</v>
      </c>
      <c r="B215" s="12"/>
      <c r="E215" s="3">
        <v>45560</v>
      </c>
      <c r="F215" s="3" t="s">
        <v>36</v>
      </c>
      <c r="I215" s="2" t="s">
        <v>261</v>
      </c>
      <c r="J215" s="27" t="s">
        <v>1122</v>
      </c>
      <c r="N215" s="27" t="s">
        <v>48</v>
      </c>
      <c r="O215" s="2" t="s">
        <v>35</v>
      </c>
      <c r="R215" s="2" t="s">
        <v>41</v>
      </c>
      <c r="W215" s="3">
        <v>45565</v>
      </c>
      <c r="X215" s="6" t="e">
        <f>IF(F215="Unperfected","",IF(ISBLANK(F215)=FALSE,(NETWORKDAYS(F215,W215,Holidays!A:A))-H215-1,""))</f>
        <v>#VALUE!</v>
      </c>
      <c r="Y215" s="2" t="s">
        <v>757</v>
      </c>
    </row>
    <row r="216" spans="1:35" ht="232" x14ac:dyDescent="0.35">
      <c r="A216" s="6" t="s">
        <v>1123</v>
      </c>
      <c r="B216" s="12"/>
      <c r="E216" s="3">
        <v>45560</v>
      </c>
      <c r="F216" s="3" t="s">
        <v>36</v>
      </c>
      <c r="I216" s="2" t="s">
        <v>261</v>
      </c>
      <c r="J216" s="27" t="s">
        <v>1124</v>
      </c>
      <c r="N216" s="27" t="s">
        <v>48</v>
      </c>
      <c r="O216" s="2" t="s">
        <v>35</v>
      </c>
      <c r="R216" s="2" t="s">
        <v>41</v>
      </c>
      <c r="W216" s="3">
        <v>45565</v>
      </c>
      <c r="X216" s="6" t="e">
        <f>IF(F216="Unperfected","",IF(ISBLANK(F216)=FALSE,(NETWORKDAYS(F216,W216,Holidays!A:A))-H216-1,""))</f>
        <v>#VALUE!</v>
      </c>
      <c r="Y216" s="2" t="s">
        <v>757</v>
      </c>
    </row>
    <row r="217" spans="1:35" s="25" customFormat="1" ht="232" x14ac:dyDescent="0.35">
      <c r="A217" s="6" t="s">
        <v>1125</v>
      </c>
      <c r="B217" s="12"/>
      <c r="C217" s="13"/>
      <c r="D217" s="6"/>
      <c r="E217" s="3">
        <v>45560</v>
      </c>
      <c r="F217" s="3" t="s">
        <v>36</v>
      </c>
      <c r="G217" s="3"/>
      <c r="H217" s="40"/>
      <c r="I217" s="2" t="s">
        <v>261</v>
      </c>
      <c r="J217" s="27" t="s">
        <v>1126</v>
      </c>
      <c r="K217" s="26"/>
      <c r="L217" s="3"/>
      <c r="M217" s="3"/>
      <c r="N217" s="27" t="s">
        <v>48</v>
      </c>
      <c r="O217" s="2" t="s">
        <v>35</v>
      </c>
      <c r="P217" s="2"/>
      <c r="Q217" s="3"/>
      <c r="R217" s="2" t="s">
        <v>41</v>
      </c>
      <c r="S217" s="2"/>
      <c r="T217" s="3"/>
      <c r="U217" s="3"/>
      <c r="V217" s="3"/>
      <c r="W217" s="3">
        <v>45565</v>
      </c>
      <c r="X217" s="6" t="e">
        <f>IF(F217="Unperfected","",IF(ISBLANK(F217)=FALSE,(NETWORKDAYS(F217,W217,Holidays!A:A))-H217-1,""))</f>
        <v>#VALUE!</v>
      </c>
      <c r="Y217" s="2" t="s">
        <v>757</v>
      </c>
      <c r="Z217" s="2"/>
      <c r="AA217" s="2"/>
      <c r="AB217" s="2"/>
      <c r="AC217" s="2"/>
      <c r="AD217" s="2"/>
      <c r="AE217" s="2"/>
      <c r="AF217" s="2"/>
      <c r="AG217" s="2"/>
      <c r="AH217" s="2"/>
      <c r="AI217" s="2"/>
    </row>
    <row r="218" spans="1:35" ht="232" x14ac:dyDescent="0.35">
      <c r="A218" s="6" t="s">
        <v>1127</v>
      </c>
      <c r="B218" s="12"/>
      <c r="E218" s="3">
        <v>45560</v>
      </c>
      <c r="F218" s="3" t="s">
        <v>36</v>
      </c>
      <c r="I218" s="2" t="s">
        <v>261</v>
      </c>
      <c r="J218" s="27" t="s">
        <v>1128</v>
      </c>
      <c r="N218" s="27" t="s">
        <v>48</v>
      </c>
      <c r="O218" s="2" t="s">
        <v>35</v>
      </c>
      <c r="R218" s="2" t="s">
        <v>41</v>
      </c>
      <c r="W218" s="3">
        <v>45565</v>
      </c>
      <c r="X218" s="6" t="e">
        <f>IF(F218="Unperfected","",IF(ISBLANK(F218)=FALSE,(NETWORKDAYS(F218,W218,Holidays!A:A))-H218-1,""))</f>
        <v>#VALUE!</v>
      </c>
      <c r="Y218" s="2" t="s">
        <v>757</v>
      </c>
    </row>
    <row r="219" spans="1:35" ht="232" x14ac:dyDescent="0.35">
      <c r="A219" s="6" t="s">
        <v>1129</v>
      </c>
      <c r="B219" s="12"/>
      <c r="E219" s="3">
        <v>45560</v>
      </c>
      <c r="F219" s="3" t="s">
        <v>36</v>
      </c>
      <c r="I219" s="2" t="s">
        <v>261</v>
      </c>
      <c r="J219" s="27" t="s">
        <v>1130</v>
      </c>
      <c r="N219" s="27" t="s">
        <v>48</v>
      </c>
      <c r="O219" s="2" t="s">
        <v>35</v>
      </c>
      <c r="R219" s="2" t="s">
        <v>41</v>
      </c>
      <c r="W219" s="3">
        <v>45565</v>
      </c>
      <c r="X219" s="6" t="e">
        <f>IF(F219="Unperfected","",IF(ISBLANK(F219)=FALSE,(NETWORKDAYS(F219,W219,Holidays!A:A))-H219-1,""))</f>
        <v>#VALUE!</v>
      </c>
      <c r="Y219" s="2" t="s">
        <v>757</v>
      </c>
    </row>
    <row r="220" spans="1:35" ht="232" x14ac:dyDescent="0.35">
      <c r="A220" s="6" t="s">
        <v>1131</v>
      </c>
      <c r="B220" s="12"/>
      <c r="E220" s="3">
        <v>45560</v>
      </c>
      <c r="F220" s="3" t="s">
        <v>36</v>
      </c>
      <c r="I220" s="2" t="s">
        <v>261</v>
      </c>
      <c r="J220" s="27" t="s">
        <v>1132</v>
      </c>
      <c r="N220" s="27" t="s">
        <v>48</v>
      </c>
      <c r="O220" s="2" t="s">
        <v>35</v>
      </c>
      <c r="R220" s="2" t="s">
        <v>41</v>
      </c>
      <c r="W220" s="3">
        <v>45565</v>
      </c>
      <c r="X220" s="6" t="e">
        <f>IF(F220="Unperfected","",IF(ISBLANK(F220)=FALSE,(NETWORKDAYS(F220,W220,Holidays!A:A))-H220-1,""))</f>
        <v>#VALUE!</v>
      </c>
      <c r="Y220" s="2" t="s">
        <v>757</v>
      </c>
    </row>
    <row r="221" spans="1:35" ht="232" x14ac:dyDescent="0.35">
      <c r="A221" s="6" t="s">
        <v>1133</v>
      </c>
      <c r="B221" s="12"/>
      <c r="E221" s="3">
        <v>45560</v>
      </c>
      <c r="F221" s="3" t="s">
        <v>36</v>
      </c>
      <c r="I221" s="2" t="s">
        <v>261</v>
      </c>
      <c r="J221" s="27" t="s">
        <v>1134</v>
      </c>
      <c r="N221" s="27" t="s">
        <v>48</v>
      </c>
      <c r="O221" s="2" t="s">
        <v>35</v>
      </c>
      <c r="R221" s="2" t="s">
        <v>41</v>
      </c>
      <c r="W221" s="3">
        <v>45565</v>
      </c>
      <c r="X221" s="6" t="e">
        <f>IF(F221="Unperfected","",IF(ISBLANK(F221)=FALSE,(NETWORKDAYS(F221,W221,Holidays!A:A))-H221-1,""))</f>
        <v>#VALUE!</v>
      </c>
      <c r="Y221" s="2" t="s">
        <v>757</v>
      </c>
    </row>
    <row r="222" spans="1:35" s="25" customFormat="1" ht="232" x14ac:dyDescent="0.35">
      <c r="A222" s="6" t="s">
        <v>1135</v>
      </c>
      <c r="B222" s="12"/>
      <c r="C222" s="13"/>
      <c r="D222" s="6"/>
      <c r="E222" s="3">
        <v>45560</v>
      </c>
      <c r="F222" s="3" t="s">
        <v>36</v>
      </c>
      <c r="G222" s="3"/>
      <c r="H222" s="40"/>
      <c r="I222" s="2" t="s">
        <v>261</v>
      </c>
      <c r="J222" s="27" t="s">
        <v>1136</v>
      </c>
      <c r="K222" s="26"/>
      <c r="L222" s="3"/>
      <c r="M222" s="3"/>
      <c r="N222" s="27" t="s">
        <v>48</v>
      </c>
      <c r="O222" s="2" t="s">
        <v>35</v>
      </c>
      <c r="P222" s="2"/>
      <c r="Q222" s="3"/>
      <c r="R222" s="2" t="s">
        <v>41</v>
      </c>
      <c r="S222" s="2"/>
      <c r="T222" s="3"/>
      <c r="U222" s="3"/>
      <c r="V222" s="3"/>
      <c r="W222" s="3">
        <v>45565</v>
      </c>
      <c r="X222" s="6" t="e">
        <f>IF(F222="Unperfected","",IF(ISBLANK(F222)=FALSE,(NETWORKDAYS(F222,W222,Holidays!A:A))-H222-1,""))</f>
        <v>#VALUE!</v>
      </c>
      <c r="Y222" s="2" t="s">
        <v>757</v>
      </c>
      <c r="Z222" s="2"/>
      <c r="AA222" s="2"/>
      <c r="AB222" s="2"/>
      <c r="AC222" s="2"/>
      <c r="AD222" s="2"/>
      <c r="AE222" s="2"/>
      <c r="AF222" s="2"/>
      <c r="AG222" s="2"/>
      <c r="AH222" s="2"/>
      <c r="AI222" s="2"/>
    </row>
    <row r="223" spans="1:35" s="25" customFormat="1" ht="188.5" x14ac:dyDescent="0.35">
      <c r="A223" s="6" t="s">
        <v>1137</v>
      </c>
      <c r="B223" s="12"/>
      <c r="C223" s="13"/>
      <c r="D223" s="6"/>
      <c r="E223" s="3">
        <v>45560</v>
      </c>
      <c r="F223" s="3">
        <f>E223</f>
        <v>45560</v>
      </c>
      <c r="G223" s="3"/>
      <c r="H223" s="40"/>
      <c r="I223" s="2" t="s">
        <v>261</v>
      </c>
      <c r="J223" s="27" t="s">
        <v>1138</v>
      </c>
      <c r="K223" s="26"/>
      <c r="L223" s="3"/>
      <c r="M223" s="3"/>
      <c r="N223" s="27" t="s">
        <v>48</v>
      </c>
      <c r="O223" s="2" t="s">
        <v>35</v>
      </c>
      <c r="P223" s="2"/>
      <c r="Q223" s="3"/>
      <c r="R223" s="2" t="s">
        <v>41</v>
      </c>
      <c r="S223" s="2"/>
      <c r="T223" s="3"/>
      <c r="U223" s="3"/>
      <c r="V223" s="3"/>
      <c r="W223" s="3"/>
      <c r="X223" s="6">
        <f>IF(F223="Unperfected","",IF(ISBLANK(F223)=FALSE,(NETWORKDAYS(F223,W223,Holidays!A:A))-H223-1,""))</f>
        <v>-32471</v>
      </c>
      <c r="Y223" s="2"/>
      <c r="Z223" s="2"/>
      <c r="AA223" s="2"/>
      <c r="AB223" s="2"/>
      <c r="AC223" s="2"/>
      <c r="AD223" s="2"/>
      <c r="AE223" s="2"/>
      <c r="AF223" s="2"/>
      <c r="AG223" s="2"/>
      <c r="AH223" s="2"/>
      <c r="AI223" s="2"/>
    </row>
    <row r="224" spans="1:35" s="25" customFormat="1" ht="29" x14ac:dyDescent="0.35">
      <c r="A224" s="6" t="s">
        <v>1141</v>
      </c>
      <c r="B224" s="12" t="s">
        <v>45</v>
      </c>
      <c r="C224" s="13"/>
      <c r="D224" s="6"/>
      <c r="E224" s="3">
        <v>45232</v>
      </c>
      <c r="F224" s="3">
        <f>E224</f>
        <v>45232</v>
      </c>
      <c r="G224" s="3"/>
      <c r="H224" s="40"/>
      <c r="I224" s="2" t="s">
        <v>261</v>
      </c>
      <c r="J224" s="27" t="s">
        <v>1142</v>
      </c>
      <c r="K224" s="26"/>
      <c r="L224" s="3"/>
      <c r="M224" s="3"/>
      <c r="N224" s="2" t="s">
        <v>36</v>
      </c>
      <c r="O224" s="2" t="s">
        <v>36</v>
      </c>
      <c r="P224" s="2"/>
      <c r="Q224" s="3"/>
      <c r="R224" s="2"/>
      <c r="S224" s="2"/>
      <c r="T224" s="3"/>
      <c r="U224" s="3"/>
      <c r="V224" s="3"/>
      <c r="W224" s="3">
        <v>45275</v>
      </c>
      <c r="X224" s="6">
        <f>IF(F224="Unperfected","",IF(ISBLANK(F224)=FALSE,(NETWORKDAYS(F224,W224,Holidays!A:A))-H224-1,""))</f>
        <v>31</v>
      </c>
      <c r="Y224" s="2" t="s">
        <v>61</v>
      </c>
      <c r="Z224" s="2"/>
      <c r="AA224" s="2"/>
      <c r="AB224" s="2"/>
      <c r="AC224" s="2"/>
      <c r="AD224" s="2"/>
      <c r="AE224" s="2"/>
      <c r="AF224" s="2"/>
      <c r="AG224" s="2"/>
      <c r="AH224" s="2"/>
      <c r="AI224" s="2"/>
    </row>
    <row r="225" spans="1:35" ht="72.5" x14ac:dyDescent="0.35">
      <c r="A225" s="6" t="s">
        <v>554</v>
      </c>
      <c r="B225" s="12"/>
      <c r="E225" s="3">
        <v>45374</v>
      </c>
      <c r="F225" s="3">
        <f>E225</f>
        <v>45374</v>
      </c>
      <c r="I225" s="2" t="s">
        <v>555</v>
      </c>
      <c r="J225" s="27" t="s">
        <v>556</v>
      </c>
      <c r="N225" s="27" t="s">
        <v>48</v>
      </c>
      <c r="O225" s="2" t="s">
        <v>35</v>
      </c>
      <c r="R225" s="2" t="s">
        <v>41</v>
      </c>
      <c r="W225" s="3">
        <v>45377</v>
      </c>
      <c r="X225" s="6">
        <f>IF(F225="Unperfected","",IF(ISBLANK(F225)=FALSE,(NETWORKDAYS(F225,W225,Holidays!A:A))-H225-1,""))</f>
        <v>1</v>
      </c>
      <c r="Y225" s="2" t="s">
        <v>37</v>
      </c>
    </row>
    <row r="226" spans="1:35" ht="116" x14ac:dyDescent="0.35">
      <c r="A226" s="6" t="s">
        <v>559</v>
      </c>
      <c r="B226" s="12"/>
      <c r="E226" s="3">
        <v>45376</v>
      </c>
      <c r="F226" s="3">
        <f>E226</f>
        <v>45376</v>
      </c>
      <c r="I226" s="2" t="s">
        <v>555</v>
      </c>
      <c r="J226" s="27" t="s">
        <v>560</v>
      </c>
      <c r="N226" s="2" t="s">
        <v>48</v>
      </c>
      <c r="O226" s="2" t="s">
        <v>35</v>
      </c>
      <c r="R226" s="2" t="s">
        <v>41</v>
      </c>
      <c r="W226" s="3">
        <v>45378</v>
      </c>
      <c r="X226" s="6">
        <f>IF(F226="Unperfected","",IF(ISBLANK(F226)=FALSE,(NETWORKDAYS(F226,W226,Holidays!A:A))-H226-1,""))</f>
        <v>2</v>
      </c>
      <c r="Y226" s="2" t="s">
        <v>37</v>
      </c>
    </row>
    <row r="227" spans="1:35" ht="116" x14ac:dyDescent="0.35">
      <c r="A227" s="18" t="s">
        <v>664</v>
      </c>
      <c r="B227" s="19" t="s">
        <v>45</v>
      </c>
      <c r="C227" s="22"/>
      <c r="D227" s="18" t="s">
        <v>665</v>
      </c>
      <c r="E227" s="23">
        <v>45435</v>
      </c>
      <c r="F227" s="3" t="s">
        <v>36</v>
      </c>
      <c r="G227" s="23"/>
      <c r="H227" s="41"/>
      <c r="I227" s="24" t="s">
        <v>666</v>
      </c>
      <c r="J227" s="35" t="s">
        <v>667</v>
      </c>
      <c r="K227" s="34"/>
      <c r="L227" s="23"/>
      <c r="M227" s="23"/>
      <c r="N227" s="2" t="s">
        <v>36</v>
      </c>
      <c r="O227" s="24" t="s">
        <v>35</v>
      </c>
      <c r="P227" s="24"/>
      <c r="Q227" s="23"/>
      <c r="R227" s="24" t="s">
        <v>41</v>
      </c>
      <c r="S227" s="24"/>
      <c r="T227" s="23"/>
      <c r="U227" s="23"/>
      <c r="V227" s="23"/>
      <c r="W227" s="23">
        <v>45484</v>
      </c>
      <c r="X227" s="6" t="e">
        <f>IF(F227="Unperfected","",IF(ISBLANK(F227)=FALSE,(NETWORKDAYS(F227,W227,Holidays!A:A))-H227-1,""))</f>
        <v>#VALUE!</v>
      </c>
      <c r="Y227" s="24" t="s">
        <v>43</v>
      </c>
      <c r="Z227" s="24"/>
      <c r="AA227" s="24"/>
      <c r="AB227" s="24"/>
      <c r="AC227" s="24"/>
      <c r="AD227" s="24"/>
      <c r="AE227" s="24"/>
      <c r="AF227" s="24"/>
      <c r="AG227" s="24"/>
      <c r="AH227" s="24"/>
      <c r="AI227" s="24"/>
    </row>
    <row r="228" spans="1:35" ht="188.5" x14ac:dyDescent="0.35">
      <c r="A228" s="6" t="s">
        <v>693</v>
      </c>
      <c r="B228" s="12"/>
      <c r="C228" s="13" t="s">
        <v>322</v>
      </c>
      <c r="E228" s="3">
        <v>45448</v>
      </c>
      <c r="F228" s="3">
        <f>E228</f>
        <v>45448</v>
      </c>
      <c r="G228" s="3" t="s">
        <v>72</v>
      </c>
      <c r="I228" s="2" t="s">
        <v>666</v>
      </c>
      <c r="J228" s="27" t="s">
        <v>694</v>
      </c>
      <c r="N228" s="27" t="s">
        <v>34</v>
      </c>
      <c r="O228" s="2" t="s">
        <v>35</v>
      </c>
      <c r="R228" s="2" t="s">
        <v>41</v>
      </c>
      <c r="W228" s="3">
        <v>45457</v>
      </c>
      <c r="X228" s="6">
        <f>IF(F228="Unperfected","",IF(ISBLANK(F228)=FALSE,(NETWORKDAYS(F228,W228,Holidays!A:A))-H228-1,""))</f>
        <v>7</v>
      </c>
      <c r="Y228" s="2" t="s">
        <v>37</v>
      </c>
    </row>
    <row r="229" spans="1:35" s="25" customFormat="1" ht="72.5" x14ac:dyDescent="0.35">
      <c r="A229" s="18" t="s">
        <v>695</v>
      </c>
      <c r="B229" s="19"/>
      <c r="C229" s="22" t="s">
        <v>58</v>
      </c>
      <c r="D229" s="18" t="s">
        <v>679</v>
      </c>
      <c r="E229" s="23">
        <v>45449</v>
      </c>
      <c r="F229" s="3">
        <f>E229</f>
        <v>45449</v>
      </c>
      <c r="G229" s="23" t="s">
        <v>72</v>
      </c>
      <c r="H229" s="41"/>
      <c r="I229" s="24" t="s">
        <v>666</v>
      </c>
      <c r="J229" s="35" t="s">
        <v>696</v>
      </c>
      <c r="K229" s="34"/>
      <c r="L229" s="23">
        <v>45484</v>
      </c>
      <c r="M229" s="23"/>
      <c r="N229" s="35" t="s">
        <v>34</v>
      </c>
      <c r="O229" s="24" t="s">
        <v>35</v>
      </c>
      <c r="P229" s="24"/>
      <c r="Q229" s="23"/>
      <c r="R229" s="24" t="s">
        <v>41</v>
      </c>
      <c r="S229" s="24"/>
      <c r="T229" s="23"/>
      <c r="U229" s="23"/>
      <c r="V229" s="23"/>
      <c r="W229" s="3"/>
      <c r="X229" s="6">
        <f>IF(F229="Unperfected","",IF(ISBLANK(F229)=FALSE,(NETWORKDAYS(F229,W229,Holidays!A:A))-H229-1,""))</f>
        <v>-32392</v>
      </c>
      <c r="Y229" s="24"/>
      <c r="Z229" s="24"/>
      <c r="AA229" s="24"/>
      <c r="AB229" s="24"/>
      <c r="AC229" s="24"/>
      <c r="AD229" s="24"/>
      <c r="AE229" s="24"/>
      <c r="AF229" s="24"/>
      <c r="AG229" s="24"/>
      <c r="AH229" s="24"/>
      <c r="AI229" s="24"/>
    </row>
    <row r="230" spans="1:35" ht="116" x14ac:dyDescent="0.35">
      <c r="A230" s="18" t="s">
        <v>699</v>
      </c>
      <c r="B230" s="19"/>
      <c r="C230" s="22"/>
      <c r="D230" s="18" t="s">
        <v>679</v>
      </c>
      <c r="E230" s="23">
        <v>45450</v>
      </c>
      <c r="F230" s="3">
        <f>E230</f>
        <v>45450</v>
      </c>
      <c r="G230" s="23" t="s">
        <v>72</v>
      </c>
      <c r="H230" s="41"/>
      <c r="I230" s="24" t="s">
        <v>666</v>
      </c>
      <c r="J230" s="35" t="s">
        <v>700</v>
      </c>
      <c r="K230" s="34"/>
      <c r="L230" s="23"/>
      <c r="M230" s="23"/>
      <c r="N230" s="35" t="s">
        <v>34</v>
      </c>
      <c r="O230" s="24" t="s">
        <v>35</v>
      </c>
      <c r="P230" s="24"/>
      <c r="Q230" s="23"/>
      <c r="R230" s="24" t="s">
        <v>41</v>
      </c>
      <c r="S230" s="24"/>
      <c r="T230" s="23"/>
      <c r="U230" s="23"/>
      <c r="V230" s="23"/>
      <c r="W230" s="23">
        <v>45552</v>
      </c>
      <c r="X230" s="6">
        <f>IF(F230="Unperfected","",IF(ISBLANK(F230)=FALSE,(NETWORKDAYS(F230,W230,Holidays!A:A))-H230-1,""))</f>
        <v>72</v>
      </c>
      <c r="Y230" s="24" t="s">
        <v>40</v>
      </c>
      <c r="Z230" s="24"/>
      <c r="AA230" s="24"/>
      <c r="AB230" s="24"/>
      <c r="AC230" s="24"/>
      <c r="AD230" s="24" t="s">
        <v>122</v>
      </c>
      <c r="AE230" s="24" t="s">
        <v>122</v>
      </c>
      <c r="AF230" s="24"/>
      <c r="AG230" s="24"/>
      <c r="AH230" s="24"/>
      <c r="AI230" s="24"/>
    </row>
    <row r="231" spans="1:35" s="25" customFormat="1" ht="188.5" x14ac:dyDescent="0.35">
      <c r="A231" s="6" t="s">
        <v>749</v>
      </c>
      <c r="B231" s="12"/>
      <c r="C231" s="13"/>
      <c r="D231" s="6" t="s">
        <v>750</v>
      </c>
      <c r="E231" s="3">
        <v>45505</v>
      </c>
      <c r="F231" s="3">
        <f>E231</f>
        <v>45505</v>
      </c>
      <c r="G231" s="3"/>
      <c r="H231" s="40"/>
      <c r="I231" s="2" t="s">
        <v>666</v>
      </c>
      <c r="J231" s="27" t="s">
        <v>751</v>
      </c>
      <c r="K231" s="26"/>
      <c r="L231" s="3"/>
      <c r="M231" s="3"/>
      <c r="N231" s="27" t="s">
        <v>34</v>
      </c>
      <c r="O231" s="2" t="s">
        <v>35</v>
      </c>
      <c r="P231" s="2"/>
      <c r="Q231" s="3"/>
      <c r="R231" s="2"/>
      <c r="S231" s="2"/>
      <c r="T231" s="3"/>
      <c r="U231" s="3"/>
      <c r="V231" s="3"/>
      <c r="W231" s="3">
        <v>45512</v>
      </c>
      <c r="X231" s="6">
        <f>IF(F231="Unperfected","",IF(ISBLANK(F231)=FALSE,(NETWORKDAYS(F231,W231,Holidays!A:A))-H231-1,""))</f>
        <v>5</v>
      </c>
      <c r="Y231" s="2" t="s">
        <v>37</v>
      </c>
      <c r="Z231" s="2"/>
      <c r="AA231" s="2"/>
      <c r="AB231" s="2"/>
      <c r="AC231" s="2"/>
      <c r="AD231" s="2"/>
      <c r="AE231" s="2"/>
      <c r="AF231" s="2"/>
      <c r="AG231" s="2"/>
      <c r="AH231" s="2"/>
      <c r="AI231" s="2"/>
    </row>
    <row r="232" spans="1:35" x14ac:dyDescent="0.35">
      <c r="A232" s="6" t="s">
        <v>1153</v>
      </c>
      <c r="E232" s="3">
        <v>45457</v>
      </c>
      <c r="F232" s="3">
        <f>E232</f>
        <v>45457</v>
      </c>
      <c r="I232" s="2" t="s">
        <v>666</v>
      </c>
      <c r="J232" s="27" t="s">
        <v>1149</v>
      </c>
      <c r="N232" s="27" t="s">
        <v>36</v>
      </c>
      <c r="O232" s="2" t="s">
        <v>36</v>
      </c>
      <c r="X232" s="6">
        <f>IF(F232="Unperfected","",IF(ISBLANK(F232)=FALSE,(NETWORKDAYS(F232,W232,Holidays!A:A))-H232-1,""))</f>
        <v>-32398</v>
      </c>
    </row>
    <row r="233" spans="1:35" ht="29" x14ac:dyDescent="0.35">
      <c r="A233" s="6" t="s">
        <v>1154</v>
      </c>
      <c r="E233" s="3">
        <v>45457</v>
      </c>
      <c r="F233" s="3">
        <f>E233</f>
        <v>45457</v>
      </c>
      <c r="I233" s="2" t="s">
        <v>666</v>
      </c>
      <c r="J233" s="27" t="s">
        <v>1155</v>
      </c>
      <c r="N233" s="2" t="s">
        <v>36</v>
      </c>
      <c r="O233" s="2" t="s">
        <v>36</v>
      </c>
      <c r="X233" s="6">
        <f>IF(F233="Unperfected","",IF(ISBLANK(F233)=FALSE,(NETWORKDAYS(F233,W233,Holidays!A:A))-H233-1,""))</f>
        <v>-32398</v>
      </c>
    </row>
    <row r="234" spans="1:35" x14ac:dyDescent="0.35">
      <c r="A234" s="6" t="s">
        <v>1159</v>
      </c>
      <c r="E234" s="3">
        <v>45512</v>
      </c>
      <c r="F234" s="3">
        <f>E234</f>
        <v>45512</v>
      </c>
      <c r="I234" s="2" t="s">
        <v>1160</v>
      </c>
      <c r="J234" s="27" t="s">
        <v>1161</v>
      </c>
      <c r="N234" s="27" t="s">
        <v>36</v>
      </c>
      <c r="O234" s="2" t="s">
        <v>36</v>
      </c>
      <c r="X234" s="6">
        <f>IF(F234="Unperfected","",IF(ISBLANK(F234)=FALSE,(NETWORKDAYS(F234,W234,Holidays!A:A))-H234-1,""))</f>
        <v>-32437</v>
      </c>
    </row>
    <row r="235" spans="1:35" x14ac:dyDescent="0.35">
      <c r="A235" s="6" t="s">
        <v>1162</v>
      </c>
      <c r="B235" s="13" t="s">
        <v>45</v>
      </c>
      <c r="E235" s="3">
        <v>45532</v>
      </c>
      <c r="F235" s="3">
        <f>E235</f>
        <v>45532</v>
      </c>
      <c r="I235" s="2" t="s">
        <v>1160</v>
      </c>
      <c r="J235" s="27" t="s">
        <v>1163</v>
      </c>
      <c r="N235" s="27" t="s">
        <v>36</v>
      </c>
      <c r="O235" s="2" t="s">
        <v>36</v>
      </c>
      <c r="X235" s="6">
        <f>IF(F235="Unperfected","",IF(ISBLANK(F235)=FALSE,(NETWORKDAYS(F235,W235,Holidays!A:A))-H235-1,""))</f>
        <v>-32451</v>
      </c>
    </row>
    <row r="236" spans="1:35" ht="87" x14ac:dyDescent="0.35">
      <c r="A236" s="6" t="s">
        <v>603</v>
      </c>
      <c r="E236" s="3">
        <v>45406</v>
      </c>
      <c r="F236" s="3" t="s">
        <v>36</v>
      </c>
      <c r="I236" s="2" t="s">
        <v>604</v>
      </c>
      <c r="J236" s="27" t="s">
        <v>605</v>
      </c>
      <c r="N236" s="27" t="s">
        <v>36</v>
      </c>
      <c r="O236" s="2" t="s">
        <v>35</v>
      </c>
      <c r="R236" s="2" t="s">
        <v>35</v>
      </c>
      <c r="W236" s="3">
        <v>45434</v>
      </c>
      <c r="X236" s="6" t="e">
        <f>IF(F236="Unperfected","",IF(ISBLANK(F236)=FALSE,(NETWORKDAYS(F236,W236,Holidays!A:A))-H236-1,""))</f>
        <v>#VALUE!</v>
      </c>
      <c r="Y236" s="2" t="s">
        <v>44</v>
      </c>
    </row>
    <row r="237" spans="1:35" ht="43.5" x14ac:dyDescent="0.35">
      <c r="A237" s="6" t="s">
        <v>596</v>
      </c>
      <c r="B237" s="12" t="s">
        <v>144</v>
      </c>
      <c r="C237" s="13" t="s">
        <v>322</v>
      </c>
      <c r="D237" s="6" t="s">
        <v>597</v>
      </c>
      <c r="E237" s="3">
        <v>45401</v>
      </c>
      <c r="F237" s="3">
        <f>E237</f>
        <v>45401</v>
      </c>
      <c r="I237" s="2" t="s">
        <v>598</v>
      </c>
      <c r="J237" s="27" t="s">
        <v>599</v>
      </c>
      <c r="N237" s="27" t="s">
        <v>34</v>
      </c>
      <c r="O237" s="2" t="s">
        <v>35</v>
      </c>
      <c r="R237" s="2" t="s">
        <v>35</v>
      </c>
      <c r="W237" s="3">
        <v>45565</v>
      </c>
      <c r="X237" s="6">
        <f>IF(F237="Unperfected","",IF(ISBLANK(F237)=FALSE,(NETWORKDAYS(F237,W237,Holidays!A:A))-H237-1,""))</f>
        <v>116</v>
      </c>
      <c r="Y237" s="2" t="s">
        <v>40</v>
      </c>
      <c r="AD237" s="2" t="s">
        <v>122</v>
      </c>
      <c r="AE237" s="2" t="s">
        <v>122</v>
      </c>
    </row>
    <row r="238" spans="1:35" ht="43.5" x14ac:dyDescent="0.35">
      <c r="A238" s="6" t="s">
        <v>1206</v>
      </c>
      <c r="B238" s="12"/>
      <c r="C238" s="13" t="s">
        <v>58</v>
      </c>
      <c r="E238" s="3">
        <v>45272</v>
      </c>
      <c r="F238" s="3">
        <f>E238</f>
        <v>45272</v>
      </c>
      <c r="I238" s="2" t="s">
        <v>80</v>
      </c>
      <c r="J238" s="27" t="s">
        <v>1207</v>
      </c>
      <c r="K238" s="2"/>
      <c r="L238" s="28"/>
      <c r="M238" s="28"/>
      <c r="N238" s="2" t="s">
        <v>36</v>
      </c>
      <c r="O238" s="2" t="s">
        <v>36</v>
      </c>
      <c r="W238" s="3">
        <v>45307</v>
      </c>
      <c r="X238" s="6">
        <f>IF(F238="Unperfected","",IF(ISBLANK(F238)=FALSE,(NETWORKDAYS(F238,W238,Holidays!A:A))-H238-1,""))</f>
        <v>25</v>
      </c>
      <c r="Y238" s="2" t="s">
        <v>62</v>
      </c>
    </row>
    <row r="239" spans="1:35" ht="130.5" x14ac:dyDescent="0.35">
      <c r="A239" s="6" t="s">
        <v>1164</v>
      </c>
      <c r="B239" s="12"/>
      <c r="E239" s="3">
        <v>45209</v>
      </c>
      <c r="F239" s="3">
        <f>E239</f>
        <v>45209</v>
      </c>
      <c r="I239" s="2" t="s">
        <v>84</v>
      </c>
      <c r="J239" s="27" t="s">
        <v>1165</v>
      </c>
      <c r="K239" s="2"/>
      <c r="L239" s="33"/>
      <c r="M239" s="33"/>
      <c r="N239" s="2" t="s">
        <v>36</v>
      </c>
      <c r="O239" s="2" t="s">
        <v>36</v>
      </c>
      <c r="W239" s="3">
        <v>45233</v>
      </c>
      <c r="X239" s="6">
        <f>IF(F239="Unperfected","",IF(ISBLANK(F239)=FALSE,(NETWORKDAYS(F239,W239,Holidays!A:A))-H239-1,""))</f>
        <v>18</v>
      </c>
      <c r="Y239" s="2" t="s">
        <v>62</v>
      </c>
    </row>
    <row r="240" spans="1:35" ht="72.5" x14ac:dyDescent="0.35">
      <c r="A240" s="6" t="s">
        <v>1174</v>
      </c>
      <c r="B240" s="12"/>
      <c r="E240" s="3">
        <v>45211</v>
      </c>
      <c r="F240" s="3">
        <f>E240</f>
        <v>45211</v>
      </c>
      <c r="I240" s="2" t="s">
        <v>84</v>
      </c>
      <c r="J240" s="27" t="s">
        <v>1175</v>
      </c>
      <c r="K240" s="2"/>
      <c r="L240" s="33"/>
      <c r="M240" s="33"/>
      <c r="N240" s="2" t="s">
        <v>36</v>
      </c>
      <c r="O240" s="2" t="s">
        <v>36</v>
      </c>
      <c r="W240" s="3">
        <v>45223</v>
      </c>
      <c r="X240" s="6">
        <f>IF(F240="Unperfected","",IF(ISBLANK(F240)=FALSE,(NETWORKDAYS(F240,W240,Holidays!A:A))-H240-1,""))</f>
        <v>8</v>
      </c>
      <c r="Y240" s="2" t="s">
        <v>62</v>
      </c>
    </row>
    <row r="241" spans="1:25" ht="72.5" x14ac:dyDescent="0.35">
      <c r="A241" s="6" t="s">
        <v>1183</v>
      </c>
      <c r="B241" s="12"/>
      <c r="C241" s="13" t="s">
        <v>46</v>
      </c>
      <c r="D241" s="6" t="s">
        <v>1184</v>
      </c>
      <c r="E241" s="3">
        <v>45239</v>
      </c>
      <c r="F241" s="3">
        <f>E241</f>
        <v>45239</v>
      </c>
      <c r="I241" s="2" t="s">
        <v>84</v>
      </c>
      <c r="J241" s="27" t="s">
        <v>1185</v>
      </c>
      <c r="K241" s="2"/>
      <c r="L241" s="33"/>
      <c r="M241" s="33"/>
      <c r="N241" s="2" t="s">
        <v>36</v>
      </c>
      <c r="O241" s="2" t="s">
        <v>36</v>
      </c>
      <c r="W241" s="3">
        <v>45275</v>
      </c>
      <c r="X241" s="6">
        <f>IF(F241="Unperfected","",IF(ISBLANK(F241)=FALSE,(NETWORKDAYS(F241,W241,Holidays!A:A))-H241-1,""))</f>
        <v>26</v>
      </c>
      <c r="Y241" s="2" t="s">
        <v>62</v>
      </c>
    </row>
    <row r="242" spans="1:25" ht="58" x14ac:dyDescent="0.35">
      <c r="A242" s="6" t="s">
        <v>1189</v>
      </c>
      <c r="B242" s="12"/>
      <c r="C242" s="13" t="s">
        <v>58</v>
      </c>
      <c r="E242" s="3">
        <v>45245</v>
      </c>
      <c r="F242" s="3">
        <f>E242</f>
        <v>45245</v>
      </c>
      <c r="I242" s="2" t="s">
        <v>84</v>
      </c>
      <c r="J242" s="27" t="s">
        <v>1190</v>
      </c>
      <c r="K242" s="2"/>
      <c r="L242" s="33"/>
      <c r="M242" s="33"/>
      <c r="N242" s="2" t="s">
        <v>36</v>
      </c>
      <c r="O242" s="2" t="s">
        <v>36</v>
      </c>
      <c r="W242" s="3">
        <v>45265</v>
      </c>
      <c r="X242" s="6">
        <f>IF(F242="Unperfected","",IF(ISBLANK(F242)=FALSE,(NETWORKDAYS(F242,W242,Holidays!A:A))-H242-1,""))</f>
        <v>14</v>
      </c>
      <c r="Y242" s="2" t="s">
        <v>62</v>
      </c>
    </row>
    <row r="243" spans="1:25" ht="174" x14ac:dyDescent="0.35">
      <c r="A243" s="6" t="s">
        <v>1195</v>
      </c>
      <c r="B243" s="12"/>
      <c r="C243" s="13" t="s">
        <v>46</v>
      </c>
      <c r="D243" s="6" t="s">
        <v>1196</v>
      </c>
      <c r="E243" s="3">
        <v>45264</v>
      </c>
      <c r="F243" s="3">
        <f>E243</f>
        <v>45264</v>
      </c>
      <c r="I243" s="2" t="s">
        <v>84</v>
      </c>
      <c r="J243" s="27" t="s">
        <v>1197</v>
      </c>
      <c r="K243" s="2"/>
      <c r="L243" s="33"/>
      <c r="M243" s="33"/>
      <c r="N243" s="2" t="s">
        <v>36</v>
      </c>
      <c r="O243" s="2" t="s">
        <v>36</v>
      </c>
      <c r="W243" s="3">
        <v>45265</v>
      </c>
      <c r="X243" s="6">
        <f>IF(F243="Unperfected","",IF(ISBLANK(F243)=FALSE,(NETWORKDAYS(F243,W243,Holidays!A:A))-H243-1,""))</f>
        <v>1</v>
      </c>
      <c r="Y243" s="2" t="s">
        <v>62</v>
      </c>
    </row>
    <row r="244" spans="1:25" ht="174" x14ac:dyDescent="0.35">
      <c r="A244" s="6" t="s">
        <v>1215</v>
      </c>
      <c r="B244" s="12"/>
      <c r="C244" s="13" t="s">
        <v>46</v>
      </c>
      <c r="E244" s="3">
        <v>45289</v>
      </c>
      <c r="F244" s="3">
        <f>E244</f>
        <v>45289</v>
      </c>
      <c r="I244" s="2" t="s">
        <v>84</v>
      </c>
      <c r="J244" s="27" t="s">
        <v>1216</v>
      </c>
      <c r="K244" s="2"/>
      <c r="L244" s="33"/>
      <c r="M244" s="33"/>
      <c r="N244" s="2" t="s">
        <v>36</v>
      </c>
      <c r="O244" s="2" t="s">
        <v>36</v>
      </c>
      <c r="W244" s="3">
        <v>45307</v>
      </c>
      <c r="X244" s="6">
        <f>IF(F244="Unperfected","",IF(ISBLANK(F244)=FALSE,(NETWORKDAYS(F244,W244,Holidays!A:A))-H244-1,""))</f>
        <v>12</v>
      </c>
      <c r="Y244" s="2" t="s">
        <v>62</v>
      </c>
    </row>
    <row r="245" spans="1:25" ht="116" x14ac:dyDescent="0.35">
      <c r="A245" s="6" t="s">
        <v>1232</v>
      </c>
      <c r="B245" s="12"/>
      <c r="C245" s="13" t="s">
        <v>46</v>
      </c>
      <c r="E245" s="3">
        <v>45337</v>
      </c>
      <c r="F245" s="3">
        <f>E245</f>
        <v>45337</v>
      </c>
      <c r="I245" s="2" t="s">
        <v>84</v>
      </c>
      <c r="J245" s="27" t="s">
        <v>1233</v>
      </c>
      <c r="K245" s="2"/>
      <c r="L245" s="33"/>
      <c r="M245" s="33"/>
      <c r="N245" s="2" t="s">
        <v>36</v>
      </c>
      <c r="O245" s="2" t="s">
        <v>36</v>
      </c>
      <c r="W245" s="3">
        <v>45373</v>
      </c>
      <c r="X245" s="6">
        <f>IF(F245="Unperfected","",IF(ISBLANK(F245)=FALSE,(NETWORKDAYS(F245,W245,Holidays!A:A))-H245-1,""))</f>
        <v>26</v>
      </c>
      <c r="Y245" s="2" t="s">
        <v>62</v>
      </c>
    </row>
    <row r="246" spans="1:25" ht="58" x14ac:dyDescent="0.35">
      <c r="A246" s="6" t="s">
        <v>1247</v>
      </c>
      <c r="B246" s="12"/>
      <c r="C246" s="13" t="s">
        <v>58</v>
      </c>
      <c r="E246" s="3">
        <v>45364</v>
      </c>
      <c r="F246" s="3">
        <f>E246</f>
        <v>45364</v>
      </c>
      <c r="I246" s="2" t="s">
        <v>84</v>
      </c>
      <c r="J246" s="27" t="s">
        <v>1248</v>
      </c>
      <c r="K246" s="2"/>
      <c r="L246" s="32"/>
      <c r="M246" s="32"/>
      <c r="N246" s="2" t="s">
        <v>36</v>
      </c>
      <c r="O246" s="2" t="s">
        <v>36</v>
      </c>
      <c r="W246" s="3">
        <v>45378</v>
      </c>
      <c r="X246" s="6">
        <f>IF(F246="Unperfected","",IF(ISBLANK(F246)=FALSE,(NETWORKDAYS(F246,W246,Holidays!A:A))-H246-1,""))</f>
        <v>10</v>
      </c>
      <c r="Y246" s="2" t="s">
        <v>62</v>
      </c>
    </row>
    <row r="247" spans="1:25" ht="275.5" x14ac:dyDescent="0.35">
      <c r="A247" s="6" t="s">
        <v>1354</v>
      </c>
      <c r="C247" s="13" t="s">
        <v>322</v>
      </c>
      <c r="E247" s="3">
        <v>45482</v>
      </c>
      <c r="F247" s="3">
        <f>E247</f>
        <v>45482</v>
      </c>
      <c r="I247" s="2" t="s">
        <v>84</v>
      </c>
      <c r="J247" s="43" t="s">
        <v>1355</v>
      </c>
      <c r="L247" s="32"/>
      <c r="M247" s="32"/>
      <c r="N247" s="27" t="s">
        <v>36</v>
      </c>
      <c r="O247" s="2" t="s">
        <v>36</v>
      </c>
      <c r="W247" s="3">
        <v>45490</v>
      </c>
      <c r="X247" s="6">
        <f>IF(F247="Unperfected","",IF(ISBLANK(F247)=FALSE,(NETWORKDAYS(F247,W247,Holidays!A:A))-H247-1,""))</f>
        <v>6</v>
      </c>
      <c r="Y247" s="2" t="s">
        <v>62</v>
      </c>
    </row>
    <row r="248" spans="1:25" ht="159.5" x14ac:dyDescent="0.35">
      <c r="A248" s="6" t="s">
        <v>1358</v>
      </c>
      <c r="C248" s="13" t="s">
        <v>322</v>
      </c>
      <c r="E248" s="3">
        <v>45504</v>
      </c>
      <c r="F248" s="3">
        <f>E248</f>
        <v>45504</v>
      </c>
      <c r="I248" s="2" t="s">
        <v>116</v>
      </c>
      <c r="J248" s="27" t="s">
        <v>1359</v>
      </c>
      <c r="L248" s="32"/>
      <c r="M248" s="32"/>
      <c r="N248" s="27" t="s">
        <v>36</v>
      </c>
      <c r="O248" s="2" t="s">
        <v>36</v>
      </c>
      <c r="W248" s="3">
        <v>45509</v>
      </c>
      <c r="X248" s="6">
        <f>IF(F248="Unperfected","",IF(ISBLANK(F248)=FALSE,(NETWORKDAYS(F248,W248,Holidays!A:A))-H248-1,""))</f>
        <v>3</v>
      </c>
      <c r="Y248" s="2" t="s">
        <v>62</v>
      </c>
    </row>
    <row r="249" spans="1:25" ht="159.5" x14ac:dyDescent="0.35">
      <c r="A249" s="6" t="s">
        <v>1374</v>
      </c>
      <c r="C249" s="13" t="s">
        <v>46</v>
      </c>
      <c r="E249" s="3">
        <v>45534</v>
      </c>
      <c r="F249" s="3">
        <f>E249</f>
        <v>45534</v>
      </c>
      <c r="I249" s="2" t="s">
        <v>116</v>
      </c>
      <c r="J249" s="27" t="s">
        <v>1375</v>
      </c>
      <c r="L249" s="32"/>
      <c r="M249" s="32"/>
      <c r="N249" s="2" t="s">
        <v>36</v>
      </c>
      <c r="O249" s="2" t="s">
        <v>36</v>
      </c>
      <c r="W249" s="3">
        <v>45539</v>
      </c>
      <c r="X249" s="6">
        <f>IF(F249="Unperfected","",IF(ISBLANK(F249)=FALSE,(NETWORKDAYS(F249,W249,Holidays!A:A))-H249-1,""))</f>
        <v>3</v>
      </c>
      <c r="Y249" s="2" t="s">
        <v>62</v>
      </c>
    </row>
    <row r="250" spans="1:25" ht="304.5" x14ac:dyDescent="0.35">
      <c r="A250" s="6" t="s">
        <v>1303</v>
      </c>
      <c r="C250" s="13" t="s">
        <v>322</v>
      </c>
      <c r="E250" s="3">
        <v>45453</v>
      </c>
      <c r="F250" s="3">
        <f>E250</f>
        <v>45453</v>
      </c>
      <c r="I250" s="2" t="s">
        <v>1304</v>
      </c>
      <c r="J250" s="27" t="s">
        <v>1305</v>
      </c>
      <c r="L250" s="32"/>
      <c r="M250" s="32"/>
      <c r="N250" s="2" t="s">
        <v>36</v>
      </c>
      <c r="O250" s="2" t="s">
        <v>36</v>
      </c>
      <c r="W250" s="3">
        <v>45461</v>
      </c>
      <c r="X250" s="6">
        <f>IF(F250="Unperfected","",IF(ISBLANK(F250)=FALSE,(NETWORKDAYS(F250,W250,Holidays!A:A))-H250-1,""))</f>
        <v>6</v>
      </c>
      <c r="Y250" s="2" t="s">
        <v>62</v>
      </c>
    </row>
    <row r="251" spans="1:25" ht="43.5" x14ac:dyDescent="0.35">
      <c r="A251" s="6" t="s">
        <v>1331</v>
      </c>
      <c r="C251" s="13" t="s">
        <v>46</v>
      </c>
      <c r="E251" s="3">
        <v>45475</v>
      </c>
      <c r="F251" s="3">
        <f>E251</f>
        <v>45475</v>
      </c>
      <c r="I251" s="2" t="s">
        <v>1332</v>
      </c>
      <c r="J251" s="27" t="s">
        <v>1333</v>
      </c>
      <c r="L251" s="32"/>
      <c r="M251" s="32"/>
      <c r="N251" s="2" t="s">
        <v>36</v>
      </c>
      <c r="O251" s="2" t="s">
        <v>36</v>
      </c>
      <c r="W251" s="3">
        <v>45481</v>
      </c>
      <c r="X251" s="6">
        <f>IF(F251="Unperfected","",IF(ISBLANK(F251)=FALSE,(NETWORKDAYS(F251,W251,Holidays!A:A))-H251-1,""))</f>
        <v>4</v>
      </c>
      <c r="Y251" s="2" t="s">
        <v>62</v>
      </c>
    </row>
    <row r="252" spans="1:25" ht="409.5" x14ac:dyDescent="0.35">
      <c r="A252" s="6" t="s">
        <v>533</v>
      </c>
      <c r="B252" s="12"/>
      <c r="E252" s="3">
        <v>45355</v>
      </c>
      <c r="F252" s="3" t="s">
        <v>36</v>
      </c>
      <c r="I252" s="2" t="s">
        <v>534</v>
      </c>
      <c r="J252" s="27" t="s">
        <v>535</v>
      </c>
      <c r="L252" s="32"/>
      <c r="M252" s="32"/>
      <c r="N252" s="27" t="s">
        <v>36</v>
      </c>
      <c r="O252" s="2" t="s">
        <v>35</v>
      </c>
      <c r="R252" s="2" t="s">
        <v>35</v>
      </c>
      <c r="W252" s="3">
        <v>45363</v>
      </c>
      <c r="X252" s="6" t="e">
        <f>IF(F252="Unperfected","",IF(ISBLANK(F252)=FALSE,(NETWORKDAYS(F252,W252,Holidays!A:A))-H252-1,""))</f>
        <v>#VALUE!</v>
      </c>
      <c r="Y252" s="2" t="s">
        <v>43</v>
      </c>
    </row>
    <row r="253" spans="1:25" ht="43.5" x14ac:dyDescent="0.35">
      <c r="A253" s="6" t="s">
        <v>606</v>
      </c>
      <c r="E253" s="3">
        <v>45406</v>
      </c>
      <c r="F253" s="3" t="s">
        <v>36</v>
      </c>
      <c r="I253" s="2" t="s">
        <v>157</v>
      </c>
      <c r="J253" s="27" t="s">
        <v>607</v>
      </c>
      <c r="L253" s="32"/>
      <c r="M253" s="32"/>
      <c r="N253" s="27" t="s">
        <v>36</v>
      </c>
      <c r="O253" s="2" t="s">
        <v>35</v>
      </c>
      <c r="R253" s="2" t="s">
        <v>35</v>
      </c>
      <c r="W253" s="3">
        <v>45434</v>
      </c>
      <c r="X253" s="6" t="e">
        <f>IF(F253="Unperfected","",IF(ISBLANK(F253)=FALSE,(NETWORKDAYS(F253,W253,Holidays!A:A))-H253-1,""))</f>
        <v>#VALUE!</v>
      </c>
      <c r="Y253" s="2" t="s">
        <v>43</v>
      </c>
    </row>
    <row r="254" spans="1:25" ht="58" x14ac:dyDescent="0.35">
      <c r="A254" s="6" t="s">
        <v>668</v>
      </c>
      <c r="B254" s="12" t="s">
        <v>45</v>
      </c>
      <c r="E254" s="3">
        <v>45437</v>
      </c>
      <c r="F254" s="3" t="s">
        <v>36</v>
      </c>
      <c r="I254" s="2" t="s">
        <v>669</v>
      </c>
      <c r="J254" s="27" t="s">
        <v>670</v>
      </c>
      <c r="L254" s="32"/>
      <c r="M254" s="32"/>
      <c r="N254" s="2" t="s">
        <v>36</v>
      </c>
      <c r="O254" s="2" t="s">
        <v>35</v>
      </c>
      <c r="R254" s="2" t="s">
        <v>35</v>
      </c>
      <c r="W254" s="3">
        <v>45455</v>
      </c>
      <c r="X254" s="6" t="e">
        <f>IF(F254="Unperfected","",IF(ISBLANK(F254)=FALSE,(NETWORKDAYS(F254,W254,Holidays!A:A))-H254-1,""))</f>
        <v>#VALUE!</v>
      </c>
      <c r="Y254" s="2" t="s">
        <v>43</v>
      </c>
    </row>
    <row r="255" spans="1:25" ht="43.5" x14ac:dyDescent="0.35">
      <c r="A255" s="6" t="s">
        <v>709</v>
      </c>
      <c r="B255" s="12"/>
      <c r="C255" s="13" t="s">
        <v>322</v>
      </c>
      <c r="E255" s="3">
        <v>45461</v>
      </c>
      <c r="F255" s="3" t="s">
        <v>36</v>
      </c>
      <c r="I255" s="2" t="s">
        <v>669</v>
      </c>
      <c r="J255" s="27" t="s">
        <v>710</v>
      </c>
      <c r="L255" s="32"/>
      <c r="M255" s="32"/>
      <c r="N255" s="2" t="s">
        <v>36</v>
      </c>
      <c r="O255" s="2" t="s">
        <v>35</v>
      </c>
      <c r="W255" s="3">
        <v>45489</v>
      </c>
      <c r="X255" s="6" t="e">
        <f>IF(F255="Unperfected","",IF(ISBLANK(F255)=FALSE,(NETWORKDAYS(F255,W255,Holidays!A:A))-H255-1,""))</f>
        <v>#VALUE!</v>
      </c>
      <c r="Y255" s="2" t="s">
        <v>43</v>
      </c>
    </row>
    <row r="256" spans="1:25" ht="58" x14ac:dyDescent="0.35">
      <c r="A256" s="6" t="s">
        <v>475</v>
      </c>
      <c r="B256" s="12"/>
      <c r="E256" s="3">
        <v>45348</v>
      </c>
      <c r="F256" s="3" t="s">
        <v>36</v>
      </c>
      <c r="I256" s="2" t="s">
        <v>476</v>
      </c>
      <c r="J256" s="27" t="s">
        <v>477</v>
      </c>
      <c r="L256" s="32"/>
      <c r="M256" s="32"/>
      <c r="N256" s="2" t="s">
        <v>36</v>
      </c>
      <c r="O256" s="2" t="s">
        <v>35</v>
      </c>
      <c r="R256" s="2" t="s">
        <v>35</v>
      </c>
      <c r="W256" s="3">
        <v>45364</v>
      </c>
      <c r="X256" s="6" t="e">
        <f>IF(F256="Unperfected","",IF(ISBLANK(F256)=FALSE,(NETWORKDAYS(F256,W256,Holidays!A:A))-H256-1,""))</f>
        <v>#VALUE!</v>
      </c>
      <c r="Y256" s="2" t="s">
        <v>39</v>
      </c>
    </row>
    <row r="257" spans="1:25" ht="43.5" x14ac:dyDescent="0.35">
      <c r="A257" s="6" t="s">
        <v>251</v>
      </c>
      <c r="B257" s="12" t="s">
        <v>45</v>
      </c>
      <c r="E257" s="3">
        <v>45229</v>
      </c>
      <c r="F257" s="3" t="s">
        <v>36</v>
      </c>
      <c r="I257" s="2" t="s">
        <v>252</v>
      </c>
      <c r="J257" s="27" t="s">
        <v>253</v>
      </c>
      <c r="L257" s="32"/>
      <c r="M257" s="32"/>
      <c r="N257" s="27" t="s">
        <v>36</v>
      </c>
      <c r="O257" s="2" t="s">
        <v>35</v>
      </c>
      <c r="R257" s="2" t="s">
        <v>35</v>
      </c>
      <c r="W257" s="3">
        <v>45237</v>
      </c>
      <c r="X257" s="6" t="e">
        <f>IF(F257="Unperfected","",IF(ISBLANK(F257)=FALSE,(NETWORKDAYS(F257,W257,Holidays!A:A))-H257-1,""))</f>
        <v>#VALUE!</v>
      </c>
      <c r="Y257" s="2" t="s">
        <v>44</v>
      </c>
    </row>
    <row r="258" spans="1:25" ht="29" x14ac:dyDescent="0.35">
      <c r="A258" s="6" t="s">
        <v>209</v>
      </c>
      <c r="E258" s="3">
        <v>45205</v>
      </c>
      <c r="F258" s="3">
        <f>E258</f>
        <v>45205</v>
      </c>
      <c r="I258" s="2" t="s">
        <v>33</v>
      </c>
      <c r="J258" s="27" t="s">
        <v>210</v>
      </c>
      <c r="L258" s="32"/>
      <c r="M258" s="32"/>
      <c r="N258" s="27" t="s">
        <v>34</v>
      </c>
      <c r="O258" s="2" t="s">
        <v>35</v>
      </c>
      <c r="R258" s="2" t="s">
        <v>35</v>
      </c>
      <c r="W258" s="3">
        <v>45211</v>
      </c>
      <c r="X258" s="6">
        <f>IF(F258="Unperfected","",IF(ISBLANK(F258)=FALSE,(NETWORKDAYS(F258,W258,Holidays!A:A))-H258-1,""))</f>
        <v>4</v>
      </c>
      <c r="Y258" s="2" t="s">
        <v>38</v>
      </c>
    </row>
    <row r="259" spans="1:25" ht="29" x14ac:dyDescent="0.35">
      <c r="A259" s="6" t="s">
        <v>211</v>
      </c>
      <c r="B259" s="12"/>
      <c r="E259" s="3">
        <v>45205</v>
      </c>
      <c r="F259" s="3">
        <f>E259</f>
        <v>45205</v>
      </c>
      <c r="I259" s="2" t="s">
        <v>33</v>
      </c>
      <c r="J259" s="27" t="s">
        <v>212</v>
      </c>
      <c r="L259" s="32"/>
      <c r="M259" s="32"/>
      <c r="N259" s="27" t="s">
        <v>34</v>
      </c>
      <c r="O259" s="2" t="s">
        <v>35</v>
      </c>
      <c r="R259" s="2" t="s">
        <v>35</v>
      </c>
      <c r="W259" s="3">
        <v>45211</v>
      </c>
      <c r="X259" s="6">
        <f>IF(F259="Unperfected","",IF(ISBLANK(F259)=FALSE,(NETWORKDAYS(F259,W259,Holidays!A:A))-H259-1,""))</f>
        <v>4</v>
      </c>
      <c r="Y259" s="2" t="s">
        <v>37</v>
      </c>
    </row>
    <row r="260" spans="1:25" ht="29" x14ac:dyDescent="0.35">
      <c r="A260" s="6" t="s">
        <v>213</v>
      </c>
      <c r="B260" s="12"/>
      <c r="E260" s="3">
        <v>45205</v>
      </c>
      <c r="F260" s="3">
        <f>E260</f>
        <v>45205</v>
      </c>
      <c r="I260" s="2" t="s">
        <v>33</v>
      </c>
      <c r="J260" s="27" t="s">
        <v>214</v>
      </c>
      <c r="L260" s="32"/>
      <c r="M260" s="32"/>
      <c r="N260" s="27" t="s">
        <v>34</v>
      </c>
      <c r="O260" s="2" t="s">
        <v>35</v>
      </c>
      <c r="R260" s="2" t="s">
        <v>35</v>
      </c>
      <c r="W260" s="3">
        <v>45211</v>
      </c>
      <c r="X260" s="6">
        <f>IF(F260="Unperfected","",IF(ISBLANK(F260)=FALSE,(NETWORKDAYS(F260,W260,Holidays!A:A))-H260-1,""))</f>
        <v>4</v>
      </c>
      <c r="Y260" s="2" t="s">
        <v>38</v>
      </c>
    </row>
    <row r="261" spans="1:25" ht="29" x14ac:dyDescent="0.35">
      <c r="A261" s="6" t="s">
        <v>215</v>
      </c>
      <c r="B261" s="12"/>
      <c r="E261" s="3">
        <v>45205</v>
      </c>
      <c r="F261" s="3">
        <f>E261</f>
        <v>45205</v>
      </c>
      <c r="I261" s="2" t="s">
        <v>33</v>
      </c>
      <c r="J261" s="27" t="s">
        <v>216</v>
      </c>
      <c r="L261" s="32"/>
      <c r="M261" s="32"/>
      <c r="N261" s="27" t="s">
        <v>34</v>
      </c>
      <c r="O261" s="2" t="s">
        <v>35</v>
      </c>
      <c r="R261" s="2" t="s">
        <v>35</v>
      </c>
      <c r="W261" s="3">
        <v>45211</v>
      </c>
      <c r="X261" s="6">
        <f>IF(F261="Unperfected","",IF(ISBLANK(F261)=FALSE,(NETWORKDAYS(F261,W261,Holidays!A:A))-H261-1,""))</f>
        <v>4</v>
      </c>
      <c r="Y261" s="2" t="s">
        <v>37</v>
      </c>
    </row>
    <row r="262" spans="1:25" ht="101.5" x14ac:dyDescent="0.35">
      <c r="A262" s="6" t="s">
        <v>283</v>
      </c>
      <c r="B262" s="12" t="s">
        <v>144</v>
      </c>
      <c r="C262" s="13" t="s">
        <v>58</v>
      </c>
      <c r="D262" s="6" t="s">
        <v>284</v>
      </c>
      <c r="E262" s="3">
        <v>45243</v>
      </c>
      <c r="F262" s="3">
        <f>E262</f>
        <v>45243</v>
      </c>
      <c r="I262" s="2" t="s">
        <v>285</v>
      </c>
      <c r="J262" s="27" t="s">
        <v>286</v>
      </c>
      <c r="L262" s="32">
        <v>45250</v>
      </c>
      <c r="M262" s="32" t="s">
        <v>41</v>
      </c>
      <c r="N262" s="27" t="s">
        <v>34</v>
      </c>
      <c r="O262" s="2" t="s">
        <v>35</v>
      </c>
      <c r="R262" s="2" t="s">
        <v>41</v>
      </c>
      <c r="X262" s="6">
        <f>IF(F262="Unperfected","",IF(ISBLANK(F262)=FALSE,(NETWORKDAYS(F262,W262,Holidays!A:A))-H262-1,""))</f>
        <v>-32244</v>
      </c>
    </row>
    <row r="263" spans="1:25" ht="72.5" x14ac:dyDescent="0.35">
      <c r="A263" s="6" t="s">
        <v>1059</v>
      </c>
      <c r="B263" s="12"/>
      <c r="E263" s="3">
        <v>45551</v>
      </c>
      <c r="F263" s="3">
        <f>E263</f>
        <v>45551</v>
      </c>
      <c r="I263" s="2" t="s">
        <v>1060</v>
      </c>
      <c r="J263" s="27" t="s">
        <v>1061</v>
      </c>
      <c r="L263" s="32"/>
      <c r="M263" s="32"/>
      <c r="N263" s="2" t="s">
        <v>48</v>
      </c>
      <c r="O263" s="2" t="s">
        <v>35</v>
      </c>
      <c r="R263" s="2" t="s">
        <v>35</v>
      </c>
      <c r="X263" s="6">
        <f>IF(F263="Unperfected","",IF(ISBLANK(F263)=FALSE,(NETWORKDAYS(F263,W263,Holidays!A:A))-H263-1,""))</f>
        <v>-32464</v>
      </c>
    </row>
    <row r="264" spans="1:25" ht="159.5" x14ac:dyDescent="0.35">
      <c r="A264" s="6" t="s">
        <v>584</v>
      </c>
      <c r="B264" s="12" t="s">
        <v>45</v>
      </c>
      <c r="D264" s="6" t="s">
        <v>585</v>
      </c>
      <c r="E264" s="3">
        <v>45392</v>
      </c>
      <c r="F264" s="3">
        <f>E264</f>
        <v>45392</v>
      </c>
      <c r="I264" s="2" t="s">
        <v>586</v>
      </c>
      <c r="J264" s="27" t="s">
        <v>587</v>
      </c>
      <c r="N264" s="2" t="s">
        <v>34</v>
      </c>
      <c r="O264" s="2" t="s">
        <v>35</v>
      </c>
      <c r="R264" s="2" t="s">
        <v>35</v>
      </c>
      <c r="X264" s="6">
        <f>IF(F264="Unperfected","",IF(ISBLANK(F264)=FALSE,(NETWORKDAYS(F264,W264,Holidays!A:A))-H264-1,""))</f>
        <v>-32351</v>
      </c>
    </row>
    <row r="265" spans="1:25" ht="43.5" x14ac:dyDescent="0.35">
      <c r="A265" s="6" t="s">
        <v>1166</v>
      </c>
      <c r="B265" s="12"/>
      <c r="E265" s="3">
        <v>45210</v>
      </c>
      <c r="F265" s="3">
        <f>E265</f>
        <v>45210</v>
      </c>
      <c r="I265" s="2" t="s">
        <v>64</v>
      </c>
      <c r="J265" s="27" t="s">
        <v>1167</v>
      </c>
      <c r="N265" s="2" t="s">
        <v>36</v>
      </c>
      <c r="O265" s="2" t="s">
        <v>36</v>
      </c>
      <c r="W265" s="3">
        <v>45216</v>
      </c>
      <c r="X265" s="6">
        <f>IF(F265="Unperfected","",IF(ISBLANK(F265)=FALSE,(NETWORKDAYS(F265,W265,Holidays!A:A))-H265-1,""))</f>
        <v>4</v>
      </c>
      <c r="Y265" s="2" t="s">
        <v>62</v>
      </c>
    </row>
    <row r="266" spans="1:25" ht="43.5" x14ac:dyDescent="0.35">
      <c r="A266" s="6" t="s">
        <v>1168</v>
      </c>
      <c r="B266" s="12"/>
      <c r="E266" s="3">
        <v>45211</v>
      </c>
      <c r="F266" s="3">
        <f>E266</f>
        <v>45211</v>
      </c>
      <c r="I266" s="2" t="s">
        <v>64</v>
      </c>
      <c r="J266" s="27" t="s">
        <v>1169</v>
      </c>
      <c r="N266" s="27" t="s">
        <v>36</v>
      </c>
      <c r="O266" s="2" t="s">
        <v>36</v>
      </c>
      <c r="W266" s="3">
        <v>45216</v>
      </c>
      <c r="X266" s="6">
        <f>IF(F266="Unperfected","",IF(ISBLANK(F266)=FALSE,(NETWORKDAYS(F266,W266,Holidays!A:A))-H266-1,""))</f>
        <v>3</v>
      </c>
      <c r="Y266" s="2" t="s">
        <v>62</v>
      </c>
    </row>
    <row r="267" spans="1:25" ht="43.5" x14ac:dyDescent="0.35">
      <c r="A267" s="6" t="s">
        <v>1170</v>
      </c>
      <c r="B267" s="12"/>
      <c r="E267" s="3">
        <v>45211</v>
      </c>
      <c r="F267" s="3">
        <f>E267</f>
        <v>45211</v>
      </c>
      <c r="I267" s="2" t="s">
        <v>64</v>
      </c>
      <c r="J267" s="27" t="s">
        <v>1171</v>
      </c>
      <c r="N267" s="27" t="s">
        <v>36</v>
      </c>
      <c r="O267" s="2" t="s">
        <v>36</v>
      </c>
      <c r="W267" s="3">
        <v>45216</v>
      </c>
      <c r="X267" s="6">
        <f>IF(F267="Unperfected","",IF(ISBLANK(F267)=FALSE,(NETWORKDAYS(F267,W267,Holidays!A:A))-H267-1,""))</f>
        <v>3</v>
      </c>
      <c r="Y267" s="2" t="s">
        <v>62</v>
      </c>
    </row>
    <row r="268" spans="1:25" ht="43.5" x14ac:dyDescent="0.35">
      <c r="A268" s="6" t="s">
        <v>1172</v>
      </c>
      <c r="B268" s="12"/>
      <c r="E268" s="3">
        <v>45211</v>
      </c>
      <c r="F268" s="3">
        <f>E268</f>
        <v>45211</v>
      </c>
      <c r="I268" s="2" t="s">
        <v>64</v>
      </c>
      <c r="J268" s="27" t="s">
        <v>1173</v>
      </c>
      <c r="N268" s="27" t="s">
        <v>36</v>
      </c>
      <c r="O268" s="2" t="s">
        <v>36</v>
      </c>
      <c r="W268" s="3">
        <v>45216</v>
      </c>
      <c r="X268" s="6">
        <f>IF(F268="Unperfected","",IF(ISBLANK(F268)=FALSE,(NETWORKDAYS(F268,W268,Holidays!A:A))-H268-1,""))</f>
        <v>3</v>
      </c>
      <c r="Y268" s="2" t="s">
        <v>62</v>
      </c>
    </row>
    <row r="269" spans="1:25" ht="130.5" x14ac:dyDescent="0.35">
      <c r="A269" s="6" t="s">
        <v>1176</v>
      </c>
      <c r="B269" s="12"/>
      <c r="C269" s="13" t="s">
        <v>46</v>
      </c>
      <c r="E269" s="3">
        <v>45223</v>
      </c>
      <c r="F269" s="3">
        <f>E269</f>
        <v>45223</v>
      </c>
      <c r="I269" s="2" t="s">
        <v>64</v>
      </c>
      <c r="J269" s="27" t="s">
        <v>1177</v>
      </c>
      <c r="N269" s="27" t="s">
        <v>36</v>
      </c>
      <c r="O269" s="2" t="s">
        <v>36</v>
      </c>
      <c r="W269" s="3">
        <v>45230</v>
      </c>
      <c r="X269" s="6">
        <f>IF(F269="Unperfected","",IF(ISBLANK(F269)=FALSE,(NETWORKDAYS(F269,W269,Holidays!A:A))-H269-1,""))</f>
        <v>5</v>
      </c>
      <c r="Y269" s="2" t="s">
        <v>62</v>
      </c>
    </row>
    <row r="270" spans="1:25" ht="43.5" x14ac:dyDescent="0.35">
      <c r="A270" s="6" t="s">
        <v>1180</v>
      </c>
      <c r="B270" s="12"/>
      <c r="C270" s="13" t="s">
        <v>46</v>
      </c>
      <c r="D270" s="6" t="s">
        <v>1181</v>
      </c>
      <c r="E270" s="3">
        <v>45236</v>
      </c>
      <c r="F270" s="3">
        <f>E270</f>
        <v>45236</v>
      </c>
      <c r="I270" s="2" t="s">
        <v>64</v>
      </c>
      <c r="J270" s="27" t="s">
        <v>1182</v>
      </c>
      <c r="N270" s="27" t="s">
        <v>36</v>
      </c>
      <c r="O270" s="2" t="s">
        <v>36</v>
      </c>
      <c r="W270" s="3">
        <v>45278</v>
      </c>
      <c r="X270" s="6">
        <f>IF(F270="Unperfected","",IF(ISBLANK(F270)=FALSE,(NETWORKDAYS(F270,W270,Holidays!A:A))-H270-1,""))</f>
        <v>30</v>
      </c>
      <c r="Y270" s="2" t="s">
        <v>62</v>
      </c>
    </row>
    <row r="271" spans="1:25" ht="43.5" x14ac:dyDescent="0.35">
      <c r="A271" s="6" t="s">
        <v>1191</v>
      </c>
      <c r="B271" s="12"/>
      <c r="C271" s="13" t="s">
        <v>58</v>
      </c>
      <c r="E271" s="3">
        <v>45250</v>
      </c>
      <c r="F271" s="3">
        <f>E271</f>
        <v>45250</v>
      </c>
      <c r="I271" s="2" t="s">
        <v>64</v>
      </c>
      <c r="J271" s="27" t="s">
        <v>1192</v>
      </c>
      <c r="N271" s="27" t="s">
        <v>36</v>
      </c>
      <c r="O271" s="2" t="s">
        <v>36</v>
      </c>
      <c r="W271" s="3">
        <v>45265</v>
      </c>
      <c r="X271" s="6">
        <f>IF(F271="Unperfected","",IF(ISBLANK(F271)=FALSE,(NETWORKDAYS(F271,W271,Holidays!A:A))-H271-1,""))</f>
        <v>11</v>
      </c>
      <c r="Y271" s="2" t="s">
        <v>62</v>
      </c>
    </row>
    <row r="272" spans="1:25" ht="43.5" x14ac:dyDescent="0.35">
      <c r="A272" s="6" t="s">
        <v>1193</v>
      </c>
      <c r="B272" s="12"/>
      <c r="C272" s="13" t="s">
        <v>46</v>
      </c>
      <c r="E272" s="3">
        <v>45258</v>
      </c>
      <c r="F272" s="3">
        <f>E272</f>
        <v>45258</v>
      </c>
      <c r="I272" s="2" t="s">
        <v>64</v>
      </c>
      <c r="J272" s="27" t="s">
        <v>1194</v>
      </c>
      <c r="N272" s="27" t="s">
        <v>36</v>
      </c>
      <c r="O272" s="2" t="s">
        <v>36</v>
      </c>
      <c r="W272" s="3">
        <v>45265</v>
      </c>
      <c r="X272" s="6">
        <f>IF(F272="Unperfected","",IF(ISBLANK(F272)=FALSE,(NETWORKDAYS(F272,W272,Holidays!A:A))-H272-1,""))</f>
        <v>5</v>
      </c>
      <c r="Y272" s="2" t="s">
        <v>62</v>
      </c>
    </row>
    <row r="273" spans="1:25" ht="58" x14ac:dyDescent="0.35">
      <c r="A273" s="6" t="s">
        <v>1204</v>
      </c>
      <c r="B273" s="12"/>
      <c r="C273" s="13" t="s">
        <v>58</v>
      </c>
      <c r="E273" s="3">
        <v>45272</v>
      </c>
      <c r="F273" s="3">
        <f>E273</f>
        <v>45272</v>
      </c>
      <c r="I273" s="2" t="s">
        <v>64</v>
      </c>
      <c r="J273" s="27" t="s">
        <v>1205</v>
      </c>
      <c r="N273" s="27" t="s">
        <v>36</v>
      </c>
      <c r="O273" s="2" t="s">
        <v>36</v>
      </c>
      <c r="W273" s="3">
        <v>45280</v>
      </c>
      <c r="X273" s="6">
        <f>IF(F273="Unperfected","",IF(ISBLANK(F273)=FALSE,(NETWORKDAYS(F273,W273,Holidays!A:A))-H273-1,""))</f>
        <v>6</v>
      </c>
      <c r="Y273" s="2" t="s">
        <v>62</v>
      </c>
    </row>
    <row r="274" spans="1:25" ht="43.5" x14ac:dyDescent="0.35">
      <c r="A274" s="6" t="s">
        <v>1208</v>
      </c>
      <c r="B274" s="12"/>
      <c r="C274" s="13" t="s">
        <v>58</v>
      </c>
      <c r="E274" s="3">
        <v>45272</v>
      </c>
      <c r="F274" s="3">
        <f>E274</f>
        <v>45272</v>
      </c>
      <c r="I274" s="2" t="s">
        <v>64</v>
      </c>
      <c r="J274" s="27" t="s">
        <v>1209</v>
      </c>
      <c r="N274" s="27" t="s">
        <v>36</v>
      </c>
      <c r="O274" s="2" t="s">
        <v>36</v>
      </c>
      <c r="W274" s="3">
        <v>45280</v>
      </c>
      <c r="X274" s="6">
        <f>IF(F274="Unperfected","",IF(ISBLANK(F274)=FALSE,(NETWORKDAYS(F274,W274,Holidays!A:A))-H274-1,""))</f>
        <v>6</v>
      </c>
      <c r="Y274" s="2" t="s">
        <v>62</v>
      </c>
    </row>
    <row r="275" spans="1:25" ht="43.5" x14ac:dyDescent="0.35">
      <c r="A275" s="6" t="s">
        <v>1213</v>
      </c>
      <c r="B275" s="12"/>
      <c r="C275" s="13" t="s">
        <v>58</v>
      </c>
      <c r="E275" s="3">
        <v>45282</v>
      </c>
      <c r="F275" s="3">
        <f>E275</f>
        <v>45282</v>
      </c>
      <c r="I275" s="2" t="s">
        <v>64</v>
      </c>
      <c r="J275" s="27" t="s">
        <v>1214</v>
      </c>
      <c r="N275" s="27" t="s">
        <v>36</v>
      </c>
      <c r="O275" s="2" t="s">
        <v>36</v>
      </c>
      <c r="W275" s="3">
        <v>45315</v>
      </c>
      <c r="X275" s="6">
        <f>IF(F275="Unperfected","",IF(ISBLANK(F275)=FALSE,(NETWORKDAYS(F275,W275,Holidays!A:A))-H275-1,""))</f>
        <v>23</v>
      </c>
      <c r="Y275" s="2" t="s">
        <v>62</v>
      </c>
    </row>
    <row r="276" spans="1:25" ht="130.5" x14ac:dyDescent="0.35">
      <c r="A276" s="6" t="s">
        <v>1230</v>
      </c>
      <c r="B276" s="12"/>
      <c r="C276" s="13" t="s">
        <v>46</v>
      </c>
      <c r="E276" s="3">
        <v>45337</v>
      </c>
      <c r="F276" s="3">
        <f>E276</f>
        <v>45337</v>
      </c>
      <c r="I276" s="2" t="s">
        <v>64</v>
      </c>
      <c r="J276" s="27" t="s">
        <v>1231</v>
      </c>
      <c r="N276" s="27" t="s">
        <v>36</v>
      </c>
      <c r="O276" s="2" t="s">
        <v>36</v>
      </c>
      <c r="W276" s="3">
        <v>45342</v>
      </c>
      <c r="X276" s="6">
        <f>IF(F276="Unperfected","",IF(ISBLANK(F276)=FALSE,(NETWORKDAYS(F276,W276,Holidays!A:A))-H276-1,""))</f>
        <v>3</v>
      </c>
      <c r="Y276" s="2" t="s">
        <v>62</v>
      </c>
    </row>
    <row r="277" spans="1:25" ht="43.5" x14ac:dyDescent="0.35">
      <c r="A277" s="6" t="s">
        <v>1234</v>
      </c>
      <c r="B277" s="12"/>
      <c r="C277" s="13" t="s">
        <v>58</v>
      </c>
      <c r="E277" s="3">
        <v>45344</v>
      </c>
      <c r="F277" s="3">
        <f>E277</f>
        <v>45344</v>
      </c>
      <c r="I277" s="2" t="s">
        <v>64</v>
      </c>
      <c r="J277" s="27" t="s">
        <v>1235</v>
      </c>
      <c r="N277" s="27" t="s">
        <v>36</v>
      </c>
      <c r="O277" s="2" t="s">
        <v>36</v>
      </c>
      <c r="W277" s="3">
        <v>45349</v>
      </c>
      <c r="X277" s="6">
        <f>IF(F277="Unperfected","",IF(ISBLANK(F277)=FALSE,(NETWORKDAYS(F277,W277,Holidays!A:A))-H277-1,""))</f>
        <v>3</v>
      </c>
      <c r="Y277" s="2" t="s">
        <v>62</v>
      </c>
    </row>
    <row r="278" spans="1:25" ht="43.5" x14ac:dyDescent="0.35">
      <c r="A278" s="6" t="s">
        <v>1243</v>
      </c>
      <c r="B278" s="12"/>
      <c r="C278" s="13" t="s">
        <v>46</v>
      </c>
      <c r="E278" s="3">
        <v>45352</v>
      </c>
      <c r="F278" s="3">
        <f>E278</f>
        <v>45352</v>
      </c>
      <c r="I278" s="2" t="s">
        <v>64</v>
      </c>
      <c r="J278" s="27" t="s">
        <v>1244</v>
      </c>
      <c r="N278" s="27" t="s">
        <v>36</v>
      </c>
      <c r="O278" s="2" t="s">
        <v>36</v>
      </c>
      <c r="W278" s="3">
        <v>45357</v>
      </c>
      <c r="X278" s="6">
        <f>IF(F278="Unperfected","",IF(ISBLANK(F278)=FALSE,(NETWORKDAYS(F278,W278,Holidays!A:A))-H278-1,""))</f>
        <v>3</v>
      </c>
      <c r="Y278" s="2" t="s">
        <v>62</v>
      </c>
    </row>
    <row r="279" spans="1:25" ht="72.5" x14ac:dyDescent="0.35">
      <c r="A279" s="6" t="s">
        <v>1249</v>
      </c>
      <c r="B279" s="12"/>
      <c r="C279" s="13" t="s">
        <v>58</v>
      </c>
      <c r="E279" s="3">
        <v>45364</v>
      </c>
      <c r="F279" s="3">
        <f>E279</f>
        <v>45364</v>
      </c>
      <c r="I279" s="2" t="s">
        <v>64</v>
      </c>
      <c r="J279" s="27" t="s">
        <v>1250</v>
      </c>
      <c r="N279" s="27" t="s">
        <v>36</v>
      </c>
      <c r="O279" s="2" t="s">
        <v>36</v>
      </c>
      <c r="W279" s="3">
        <v>45380</v>
      </c>
      <c r="X279" s="6">
        <f>IF(F279="Unperfected","",IF(ISBLANK(F279)=FALSE,(NETWORKDAYS(F279,W279,Holidays!A:A))-H279-1,""))</f>
        <v>12</v>
      </c>
      <c r="Y279" s="2" t="s">
        <v>62</v>
      </c>
    </row>
    <row r="280" spans="1:25" ht="43.5" x14ac:dyDescent="0.35">
      <c r="A280" s="6" t="s">
        <v>1255</v>
      </c>
      <c r="B280" s="12"/>
      <c r="C280" s="13" t="s">
        <v>58</v>
      </c>
      <c r="E280" s="3">
        <v>45377</v>
      </c>
      <c r="F280" s="3">
        <f>E280</f>
        <v>45377</v>
      </c>
      <c r="I280" s="2" t="s">
        <v>64</v>
      </c>
      <c r="J280" s="27" t="s">
        <v>1256</v>
      </c>
      <c r="N280" s="27" t="s">
        <v>36</v>
      </c>
      <c r="O280" s="2" t="s">
        <v>36</v>
      </c>
      <c r="W280" s="3">
        <v>45380</v>
      </c>
      <c r="X280" s="6">
        <f>IF(F280="Unperfected","",IF(ISBLANK(F280)=FALSE,(NETWORKDAYS(F280,W280,Holidays!A:A))-H280-1,""))</f>
        <v>3</v>
      </c>
      <c r="Y280" s="2" t="s">
        <v>62</v>
      </c>
    </row>
    <row r="281" spans="1:25" ht="145" x14ac:dyDescent="0.35">
      <c r="A281" s="6" t="s">
        <v>1265</v>
      </c>
      <c r="E281" s="3">
        <v>45407</v>
      </c>
      <c r="F281" s="3">
        <f>E281</f>
        <v>45407</v>
      </c>
      <c r="I281" s="2" t="s">
        <v>64</v>
      </c>
      <c r="J281" s="27" t="s">
        <v>1266</v>
      </c>
      <c r="N281" s="27" t="s">
        <v>36</v>
      </c>
      <c r="O281" s="2" t="s">
        <v>36</v>
      </c>
      <c r="W281" s="3">
        <v>45429</v>
      </c>
      <c r="X281" s="6">
        <f>IF(F281="Unperfected","",IF(ISBLANK(F281)=FALSE,(NETWORKDAYS(F281,W281,Holidays!A:A))-H281-1,""))</f>
        <v>16</v>
      </c>
      <c r="Y281" s="2" t="s">
        <v>62</v>
      </c>
    </row>
    <row r="282" spans="1:25" ht="101.5" x14ac:dyDescent="0.35">
      <c r="A282" s="6" t="s">
        <v>1269</v>
      </c>
      <c r="C282" s="13" t="s">
        <v>58</v>
      </c>
      <c r="E282" s="3">
        <v>45427</v>
      </c>
      <c r="F282" s="3">
        <f>E282</f>
        <v>45427</v>
      </c>
      <c r="I282" s="2" t="s">
        <v>64</v>
      </c>
      <c r="J282" s="27" t="s">
        <v>1270</v>
      </c>
      <c r="N282" s="27" t="s">
        <v>36</v>
      </c>
      <c r="O282" s="2" t="s">
        <v>36</v>
      </c>
      <c r="W282" s="3">
        <v>45436</v>
      </c>
      <c r="X282" s="6">
        <f>IF(F282="Unperfected","",IF(ISBLANK(F282)=FALSE,(NETWORKDAYS(F282,W282,Holidays!A:A))-H282-1,""))</f>
        <v>7</v>
      </c>
      <c r="Y282" s="2" t="s">
        <v>62</v>
      </c>
    </row>
    <row r="283" spans="1:25" ht="72.5" x14ac:dyDescent="0.35">
      <c r="A283" s="6" t="s">
        <v>1271</v>
      </c>
      <c r="C283" s="13" t="s">
        <v>46</v>
      </c>
      <c r="E283" s="3">
        <v>45434</v>
      </c>
      <c r="F283" s="3">
        <f>E283</f>
        <v>45434</v>
      </c>
      <c r="I283" s="2" t="s">
        <v>64</v>
      </c>
      <c r="J283" s="27" t="s">
        <v>1272</v>
      </c>
      <c r="N283" s="27" t="s">
        <v>36</v>
      </c>
      <c r="O283" s="2" t="s">
        <v>36</v>
      </c>
      <c r="W283" s="3">
        <v>45441</v>
      </c>
      <c r="X283" s="6">
        <f>IF(F283="Unperfected","",IF(ISBLANK(F283)=FALSE,(NETWORKDAYS(F283,W283,Holidays!A:A))-H283-1,""))</f>
        <v>5</v>
      </c>
      <c r="Y283" s="2" t="s">
        <v>62</v>
      </c>
    </row>
    <row r="284" spans="1:25" ht="72.5" x14ac:dyDescent="0.35">
      <c r="A284" s="6" t="s">
        <v>1275</v>
      </c>
      <c r="B284" s="12"/>
      <c r="C284" s="13" t="s">
        <v>46</v>
      </c>
      <c r="E284" s="3">
        <v>45441</v>
      </c>
      <c r="F284" s="3">
        <f>E284</f>
        <v>45441</v>
      </c>
      <c r="I284" s="2" t="s">
        <v>64</v>
      </c>
      <c r="J284" s="27" t="s">
        <v>1276</v>
      </c>
      <c r="N284" s="27" t="s">
        <v>36</v>
      </c>
      <c r="O284" s="2" t="s">
        <v>36</v>
      </c>
      <c r="W284" s="3">
        <v>45447</v>
      </c>
      <c r="X284" s="6">
        <f>IF(F284="Unperfected","",IF(ISBLANK(F284)=FALSE,(NETWORKDAYS(F284,W284,Holidays!A:A))-H284-1,""))</f>
        <v>4</v>
      </c>
      <c r="Y284" s="2" t="s">
        <v>62</v>
      </c>
    </row>
    <row r="285" spans="1:25" ht="72.5" x14ac:dyDescent="0.35">
      <c r="A285" s="6" t="s">
        <v>1277</v>
      </c>
      <c r="B285" s="12"/>
      <c r="C285" s="13" t="s">
        <v>46</v>
      </c>
      <c r="E285" s="3">
        <v>45441</v>
      </c>
      <c r="F285" s="3">
        <f>E285</f>
        <v>45441</v>
      </c>
      <c r="I285" s="2" t="s">
        <v>64</v>
      </c>
      <c r="J285" s="27" t="s">
        <v>1278</v>
      </c>
      <c r="N285" s="27" t="s">
        <v>36</v>
      </c>
      <c r="O285" s="2" t="s">
        <v>36</v>
      </c>
      <c r="W285" s="3">
        <v>45447</v>
      </c>
      <c r="X285" s="6">
        <f>IF(F285="Unperfected","",IF(ISBLANK(F285)=FALSE,(NETWORKDAYS(F285,W285,Holidays!A:A))-H285-1,""))</f>
        <v>4</v>
      </c>
      <c r="Y285" s="2" t="s">
        <v>62</v>
      </c>
    </row>
    <row r="286" spans="1:25" ht="72.5" x14ac:dyDescent="0.35">
      <c r="A286" s="6" t="s">
        <v>1279</v>
      </c>
      <c r="C286" s="13" t="s">
        <v>46</v>
      </c>
      <c r="E286" s="3">
        <v>45441</v>
      </c>
      <c r="F286" s="3">
        <f>E286</f>
        <v>45441</v>
      </c>
      <c r="I286" s="2" t="s">
        <v>64</v>
      </c>
      <c r="J286" s="27" t="s">
        <v>1280</v>
      </c>
      <c r="N286" s="27" t="s">
        <v>36</v>
      </c>
      <c r="O286" s="2" t="s">
        <v>36</v>
      </c>
      <c r="W286" s="3">
        <v>45447</v>
      </c>
      <c r="X286" s="6">
        <f>IF(F286="Unperfected","",IF(ISBLANK(F286)=FALSE,(NETWORKDAYS(F286,W286,Holidays!A:A))-H286-1,""))</f>
        <v>4</v>
      </c>
      <c r="Y286" s="2" t="s">
        <v>62</v>
      </c>
    </row>
    <row r="287" spans="1:25" ht="72.5" x14ac:dyDescent="0.35">
      <c r="A287" s="6" t="s">
        <v>1281</v>
      </c>
      <c r="C287" s="13" t="s">
        <v>46</v>
      </c>
      <c r="E287" s="3">
        <v>45441</v>
      </c>
      <c r="F287" s="3">
        <f>E287</f>
        <v>45441</v>
      </c>
      <c r="I287" s="2" t="s">
        <v>64</v>
      </c>
      <c r="J287" s="27" t="s">
        <v>1282</v>
      </c>
      <c r="N287" s="27" t="s">
        <v>36</v>
      </c>
      <c r="O287" s="2" t="s">
        <v>36</v>
      </c>
      <c r="W287" s="3">
        <v>45447</v>
      </c>
      <c r="X287" s="6">
        <f>IF(F287="Unperfected","",IF(ISBLANK(F287)=FALSE,(NETWORKDAYS(F287,W287,Holidays!A:A))-H287-1,""))</f>
        <v>4</v>
      </c>
      <c r="Y287" s="2" t="s">
        <v>62</v>
      </c>
    </row>
    <row r="288" spans="1:25" ht="72.5" x14ac:dyDescent="0.35">
      <c r="A288" s="6" t="s">
        <v>1283</v>
      </c>
      <c r="C288" s="13" t="s">
        <v>46</v>
      </c>
      <c r="E288" s="3">
        <v>45442</v>
      </c>
      <c r="F288" s="3">
        <f>E288</f>
        <v>45442</v>
      </c>
      <c r="I288" s="2" t="s">
        <v>64</v>
      </c>
      <c r="J288" s="27" t="s">
        <v>1284</v>
      </c>
      <c r="N288" s="27" t="s">
        <v>36</v>
      </c>
      <c r="O288" s="2" t="s">
        <v>36</v>
      </c>
      <c r="W288" s="3">
        <v>45457</v>
      </c>
      <c r="X288" s="6">
        <f>IF(F288="Unperfected","",IF(ISBLANK(F288)=FALSE,(NETWORKDAYS(F288,W288,Holidays!A:A))-H288-1,""))</f>
        <v>11</v>
      </c>
      <c r="Y288" s="2" t="s">
        <v>62</v>
      </c>
    </row>
    <row r="289" spans="1:25" ht="72.5" x14ac:dyDescent="0.35">
      <c r="A289" s="6" t="s">
        <v>1285</v>
      </c>
      <c r="C289" s="13" t="s">
        <v>46</v>
      </c>
      <c r="E289" s="3">
        <v>45442</v>
      </c>
      <c r="F289" s="3">
        <f>E289</f>
        <v>45442</v>
      </c>
      <c r="I289" s="2" t="s">
        <v>64</v>
      </c>
      <c r="J289" s="27" t="s">
        <v>1286</v>
      </c>
      <c r="N289" s="27" t="s">
        <v>36</v>
      </c>
      <c r="O289" s="2" t="s">
        <v>36</v>
      </c>
      <c r="W289" s="3">
        <v>45457</v>
      </c>
      <c r="X289" s="6">
        <f>IF(F289="Unperfected","",IF(ISBLANK(F289)=FALSE,(NETWORKDAYS(F289,W289,Holidays!A:A))-H289-1,""))</f>
        <v>11</v>
      </c>
      <c r="Y289" s="2" t="s">
        <v>62</v>
      </c>
    </row>
    <row r="290" spans="1:25" ht="87" x14ac:dyDescent="0.35">
      <c r="A290" s="6" t="s">
        <v>1287</v>
      </c>
      <c r="C290" s="13" t="s">
        <v>46</v>
      </c>
      <c r="E290" s="3">
        <v>45443</v>
      </c>
      <c r="F290" s="3">
        <f>E290</f>
        <v>45443</v>
      </c>
      <c r="I290" s="2" t="s">
        <v>64</v>
      </c>
      <c r="J290" s="27" t="s">
        <v>1288</v>
      </c>
      <c r="N290" s="27" t="s">
        <v>36</v>
      </c>
      <c r="O290" s="2" t="s">
        <v>36</v>
      </c>
      <c r="W290" s="3">
        <v>45457</v>
      </c>
      <c r="X290" s="6">
        <f>IF(F290="Unperfected","",IF(ISBLANK(F290)=FALSE,(NETWORKDAYS(F290,W290,Holidays!A:A))-H290-1,""))</f>
        <v>10</v>
      </c>
      <c r="Y290" s="2" t="s">
        <v>62</v>
      </c>
    </row>
    <row r="291" spans="1:25" ht="72.5" x14ac:dyDescent="0.35">
      <c r="A291" s="6" t="s">
        <v>1289</v>
      </c>
      <c r="C291" s="13" t="s">
        <v>46</v>
      </c>
      <c r="E291" s="3">
        <v>45443</v>
      </c>
      <c r="F291" s="3">
        <f>E291</f>
        <v>45443</v>
      </c>
      <c r="I291" s="2" t="s">
        <v>64</v>
      </c>
      <c r="J291" s="27" t="s">
        <v>1290</v>
      </c>
      <c r="N291" s="27" t="s">
        <v>36</v>
      </c>
      <c r="O291" s="2" t="s">
        <v>36</v>
      </c>
      <c r="W291" s="3">
        <v>45457</v>
      </c>
      <c r="X291" s="6">
        <f>IF(F291="Unperfected","",IF(ISBLANK(F291)=FALSE,(NETWORKDAYS(F291,W291,Holidays!A:A))-H291-1,""))</f>
        <v>10</v>
      </c>
      <c r="Y291" s="2" t="s">
        <v>62</v>
      </c>
    </row>
    <row r="292" spans="1:25" ht="87" x14ac:dyDescent="0.35">
      <c r="A292" s="3" t="s">
        <v>1291</v>
      </c>
      <c r="C292" s="13" t="s">
        <v>46</v>
      </c>
      <c r="E292" s="3">
        <v>45443</v>
      </c>
      <c r="F292" s="3">
        <f>E292</f>
        <v>45443</v>
      </c>
      <c r="I292" s="2" t="s">
        <v>64</v>
      </c>
      <c r="J292" s="27" t="s">
        <v>1292</v>
      </c>
      <c r="N292" s="27" t="s">
        <v>36</v>
      </c>
      <c r="O292" s="2" t="s">
        <v>36</v>
      </c>
      <c r="W292" s="3">
        <v>45457</v>
      </c>
      <c r="X292" s="6">
        <f>IF(F292="Unperfected","",IF(ISBLANK(F292)=FALSE,(NETWORKDAYS(F292,W292,Holidays!A:A))-H292-1,""))</f>
        <v>10</v>
      </c>
      <c r="Y292" s="2" t="s">
        <v>62</v>
      </c>
    </row>
    <row r="293" spans="1:25" ht="87" x14ac:dyDescent="0.35">
      <c r="A293" s="6" t="s">
        <v>1293</v>
      </c>
      <c r="C293" s="13" t="s">
        <v>46</v>
      </c>
      <c r="E293" s="3">
        <v>45443</v>
      </c>
      <c r="F293" s="3">
        <f>E293</f>
        <v>45443</v>
      </c>
      <c r="I293" s="2" t="s">
        <v>64</v>
      </c>
      <c r="J293" s="27" t="s">
        <v>1294</v>
      </c>
      <c r="N293" s="27" t="s">
        <v>36</v>
      </c>
      <c r="O293" s="2" t="s">
        <v>36</v>
      </c>
      <c r="W293" s="3">
        <v>45457</v>
      </c>
      <c r="X293" s="6">
        <f>IF(F293="Unperfected","",IF(ISBLANK(F293)=FALSE,(NETWORKDAYS(F293,W293,Holidays!A:A))-H293-1,""))</f>
        <v>10</v>
      </c>
      <c r="Y293" s="2" t="s">
        <v>62</v>
      </c>
    </row>
    <row r="294" spans="1:25" ht="101.5" x14ac:dyDescent="0.35">
      <c r="A294" s="6" t="s">
        <v>1295</v>
      </c>
      <c r="C294" s="13" t="s">
        <v>46</v>
      </c>
      <c r="E294" s="3">
        <v>45443</v>
      </c>
      <c r="F294" s="3">
        <f>E294</f>
        <v>45443</v>
      </c>
      <c r="I294" s="2" t="s">
        <v>64</v>
      </c>
      <c r="J294" s="27" t="s">
        <v>1296</v>
      </c>
      <c r="N294" s="27" t="s">
        <v>36</v>
      </c>
      <c r="O294" s="2" t="s">
        <v>36</v>
      </c>
      <c r="W294" s="3">
        <v>45457</v>
      </c>
      <c r="X294" s="6">
        <f>IF(F294="Unperfected","",IF(ISBLANK(F294)=FALSE,(NETWORKDAYS(F294,W294,Holidays!A:A))-H294-1,""))</f>
        <v>10</v>
      </c>
      <c r="Y294" s="2" t="s">
        <v>62</v>
      </c>
    </row>
    <row r="295" spans="1:25" ht="101.5" x14ac:dyDescent="0.35">
      <c r="A295" s="6" t="s">
        <v>1297</v>
      </c>
      <c r="C295" s="13" t="s">
        <v>46</v>
      </c>
      <c r="E295" s="3">
        <v>45443</v>
      </c>
      <c r="F295" s="3">
        <f>E295</f>
        <v>45443</v>
      </c>
      <c r="I295" s="2" t="s">
        <v>64</v>
      </c>
      <c r="J295" s="27" t="s">
        <v>1298</v>
      </c>
      <c r="N295" s="27" t="s">
        <v>36</v>
      </c>
      <c r="O295" s="2" t="s">
        <v>36</v>
      </c>
      <c r="W295" s="3">
        <v>45457</v>
      </c>
      <c r="X295" s="6">
        <f>IF(F295="Unperfected","",IF(ISBLANK(F295)=FALSE,(NETWORKDAYS(F295,W295,Holidays!A:A))-H295-1,""))</f>
        <v>10</v>
      </c>
      <c r="Y295" s="2" t="s">
        <v>62</v>
      </c>
    </row>
    <row r="296" spans="1:25" ht="43.5" x14ac:dyDescent="0.35">
      <c r="A296" s="6" t="s">
        <v>1299</v>
      </c>
      <c r="C296" s="13" t="s">
        <v>46</v>
      </c>
      <c r="E296" s="3">
        <v>45453</v>
      </c>
      <c r="F296" s="3">
        <f>E296</f>
        <v>45453</v>
      </c>
      <c r="I296" s="2" t="s">
        <v>64</v>
      </c>
      <c r="J296" s="27" t="s">
        <v>1300</v>
      </c>
      <c r="N296" s="27" t="s">
        <v>36</v>
      </c>
      <c r="O296" s="2" t="s">
        <v>36</v>
      </c>
      <c r="W296" s="3">
        <v>45457</v>
      </c>
      <c r="X296" s="6">
        <f>IF(F296="Unperfected","",IF(ISBLANK(F296)=FALSE,(NETWORKDAYS(F296,W296,Holidays!A:A))-H296-1,""))</f>
        <v>4</v>
      </c>
      <c r="Y296" s="2" t="s">
        <v>62</v>
      </c>
    </row>
    <row r="297" spans="1:25" ht="130.5" x14ac:dyDescent="0.35">
      <c r="A297" s="6" t="s">
        <v>1306</v>
      </c>
      <c r="C297" s="13" t="s">
        <v>322</v>
      </c>
      <c r="E297" s="3">
        <v>45455</v>
      </c>
      <c r="F297" s="3">
        <f>E297</f>
        <v>45455</v>
      </c>
      <c r="I297" s="2" t="s">
        <v>64</v>
      </c>
      <c r="J297" s="27" t="s">
        <v>1307</v>
      </c>
      <c r="N297" s="27" t="s">
        <v>36</v>
      </c>
      <c r="O297" s="2" t="s">
        <v>36</v>
      </c>
      <c r="W297" s="3">
        <v>45463</v>
      </c>
      <c r="X297" s="6">
        <f>IF(F297="Unperfected","",IF(ISBLANK(F297)=FALSE,(NETWORKDAYS(F297,W297,Holidays!A:A))-H297-1,""))</f>
        <v>6</v>
      </c>
      <c r="Y297" s="2" t="s">
        <v>62</v>
      </c>
    </row>
    <row r="298" spans="1:25" ht="261" x14ac:dyDescent="0.35">
      <c r="A298" s="6" t="s">
        <v>1308</v>
      </c>
      <c r="C298" s="13" t="s">
        <v>322</v>
      </c>
      <c r="E298" s="3">
        <v>45456</v>
      </c>
      <c r="F298" s="3">
        <f>E298</f>
        <v>45456</v>
      </c>
      <c r="I298" s="2" t="s">
        <v>64</v>
      </c>
      <c r="J298" s="27" t="s">
        <v>1309</v>
      </c>
      <c r="N298" s="27" t="s">
        <v>36</v>
      </c>
      <c r="O298" s="2" t="s">
        <v>36</v>
      </c>
      <c r="W298" s="3">
        <v>45463</v>
      </c>
      <c r="X298" s="6">
        <f>IF(F298="Unperfected","",IF(ISBLANK(F298)=FALSE,(NETWORKDAYS(F298,W298,Holidays!A:A))-H298-1,""))</f>
        <v>5</v>
      </c>
      <c r="Y298" s="2" t="s">
        <v>62</v>
      </c>
    </row>
    <row r="299" spans="1:25" ht="101.5" x14ac:dyDescent="0.35">
      <c r="A299" s="6" t="s">
        <v>1310</v>
      </c>
      <c r="C299" s="13" t="s">
        <v>322</v>
      </c>
      <c r="E299" s="3">
        <v>45456</v>
      </c>
      <c r="F299" s="3">
        <f>E299</f>
        <v>45456</v>
      </c>
      <c r="I299" s="2" t="s">
        <v>64</v>
      </c>
      <c r="J299" s="27" t="s">
        <v>1311</v>
      </c>
      <c r="N299" s="27" t="s">
        <v>36</v>
      </c>
      <c r="O299" s="2" t="s">
        <v>36</v>
      </c>
      <c r="W299" s="3">
        <v>45463</v>
      </c>
      <c r="X299" s="6">
        <f>IF(F299="Unperfected","",IF(ISBLANK(F299)=FALSE,(NETWORKDAYS(F299,W299,Holidays!A:A))-H299-1,""))</f>
        <v>5</v>
      </c>
      <c r="Y299" s="2" t="s">
        <v>62</v>
      </c>
    </row>
    <row r="300" spans="1:25" ht="409.5" x14ac:dyDescent="0.35">
      <c r="A300" s="6" t="s">
        <v>1312</v>
      </c>
      <c r="C300" s="13" t="s">
        <v>322</v>
      </c>
      <c r="D300" s="6" t="s">
        <v>1313</v>
      </c>
      <c r="E300" s="3">
        <v>45460</v>
      </c>
      <c r="F300" s="3">
        <f>E300</f>
        <v>45460</v>
      </c>
      <c r="I300" s="2" t="s">
        <v>64</v>
      </c>
      <c r="J300" s="27" t="s">
        <v>1314</v>
      </c>
      <c r="N300" s="27" t="s">
        <v>36</v>
      </c>
      <c r="O300" s="2" t="s">
        <v>36</v>
      </c>
      <c r="W300" s="3">
        <v>45467</v>
      </c>
      <c r="X300" s="6">
        <f>IF(F300="Unperfected","",IF(ISBLANK(F300)=FALSE,(NETWORKDAYS(F300,W300,Holidays!A:A))-H300-1,""))</f>
        <v>5</v>
      </c>
      <c r="Y300" s="2" t="s">
        <v>62</v>
      </c>
    </row>
    <row r="301" spans="1:25" ht="116" x14ac:dyDescent="0.35">
      <c r="A301" s="6" t="s">
        <v>1315</v>
      </c>
      <c r="C301" s="13" t="s">
        <v>322</v>
      </c>
      <c r="E301" s="3">
        <v>45460</v>
      </c>
      <c r="F301" s="3">
        <f>E301</f>
        <v>45460</v>
      </c>
      <c r="I301" s="2" t="s">
        <v>64</v>
      </c>
      <c r="J301" s="27" t="s">
        <v>1316</v>
      </c>
      <c r="N301" s="27" t="s">
        <v>36</v>
      </c>
      <c r="O301" s="2" t="s">
        <v>36</v>
      </c>
      <c r="W301" s="3">
        <v>45467</v>
      </c>
      <c r="X301" s="6">
        <f>IF(F301="Unperfected","",IF(ISBLANK(F301)=FALSE,(NETWORKDAYS(F301,W301,Holidays!A:A))-H301-1,""))</f>
        <v>5</v>
      </c>
      <c r="Y301" s="2" t="s">
        <v>62</v>
      </c>
    </row>
    <row r="302" spans="1:25" ht="409.5" x14ac:dyDescent="0.35">
      <c r="A302" s="6" t="s">
        <v>1317</v>
      </c>
      <c r="C302" s="13" t="s">
        <v>322</v>
      </c>
      <c r="E302" s="3">
        <v>45460</v>
      </c>
      <c r="F302" s="3">
        <f>E302</f>
        <v>45460</v>
      </c>
      <c r="I302" s="2" t="s">
        <v>64</v>
      </c>
      <c r="J302" s="27" t="s">
        <v>1318</v>
      </c>
      <c r="N302" s="27" t="s">
        <v>36</v>
      </c>
      <c r="O302" s="2" t="s">
        <v>36</v>
      </c>
      <c r="W302" s="3">
        <v>45467</v>
      </c>
      <c r="X302" s="6">
        <f>IF(F302="Unperfected","",IF(ISBLANK(F302)=FALSE,(NETWORKDAYS(F302,W302,Holidays!A:A))-H302-1,""))</f>
        <v>5</v>
      </c>
      <c r="Y302" s="2" t="s">
        <v>62</v>
      </c>
    </row>
    <row r="303" spans="1:25" ht="72.5" x14ac:dyDescent="0.35">
      <c r="A303" s="6" t="s">
        <v>1319</v>
      </c>
      <c r="C303" s="13" t="s">
        <v>322</v>
      </c>
      <c r="E303" s="3">
        <v>45460</v>
      </c>
      <c r="F303" s="3">
        <f>E303</f>
        <v>45460</v>
      </c>
      <c r="I303" s="2" t="s">
        <v>64</v>
      </c>
      <c r="J303" s="27" t="s">
        <v>1320</v>
      </c>
      <c r="N303" s="27" t="s">
        <v>36</v>
      </c>
      <c r="O303" s="2" t="s">
        <v>36</v>
      </c>
      <c r="W303" s="3">
        <v>45468</v>
      </c>
      <c r="X303" s="6">
        <f>IF(F303="Unperfected","",IF(ISBLANK(F303)=FALSE,(NETWORKDAYS(F303,W303,Holidays!A:A))-H303-1,""))</f>
        <v>6</v>
      </c>
      <c r="Y303" s="2" t="s">
        <v>62</v>
      </c>
    </row>
    <row r="304" spans="1:25" ht="43.5" x14ac:dyDescent="0.35">
      <c r="A304" s="6" t="s">
        <v>1321</v>
      </c>
      <c r="C304" s="13" t="s">
        <v>322</v>
      </c>
      <c r="E304" s="3">
        <v>45460</v>
      </c>
      <c r="F304" s="3">
        <f>E304</f>
        <v>45460</v>
      </c>
      <c r="I304" s="2" t="s">
        <v>64</v>
      </c>
      <c r="J304" s="27" t="s">
        <v>1322</v>
      </c>
      <c r="N304" s="27" t="s">
        <v>36</v>
      </c>
      <c r="O304" s="2" t="s">
        <v>36</v>
      </c>
      <c r="W304" s="3">
        <v>45468</v>
      </c>
      <c r="X304" s="6">
        <f>IF(F304="Unperfected","",IF(ISBLANK(F304)=FALSE,(NETWORKDAYS(F304,W304,Holidays!A:A))-H304-1,""))</f>
        <v>6</v>
      </c>
      <c r="Y304" s="2" t="s">
        <v>62</v>
      </c>
    </row>
    <row r="305" spans="1:25" ht="43.5" x14ac:dyDescent="0.35">
      <c r="A305" s="6" t="s">
        <v>1325</v>
      </c>
      <c r="C305" s="13" t="s">
        <v>322</v>
      </c>
      <c r="E305" s="3">
        <v>45469</v>
      </c>
      <c r="F305" s="3">
        <f>E305</f>
        <v>45469</v>
      </c>
      <c r="I305" s="2" t="s">
        <v>64</v>
      </c>
      <c r="J305" s="27" t="s">
        <v>1326</v>
      </c>
      <c r="N305" s="27" t="s">
        <v>36</v>
      </c>
      <c r="O305" s="2" t="s">
        <v>36</v>
      </c>
      <c r="W305" s="3">
        <v>45488</v>
      </c>
      <c r="X305" s="6">
        <f>IF(F305="Unperfected","",IF(ISBLANK(F305)=FALSE,(NETWORKDAYS(F305,W305,Holidays!A:A))-H305-1,""))</f>
        <v>13</v>
      </c>
      <c r="Y305" s="2" t="s">
        <v>62</v>
      </c>
    </row>
    <row r="306" spans="1:25" ht="43.5" x14ac:dyDescent="0.35">
      <c r="A306" s="6" t="s">
        <v>1327</v>
      </c>
      <c r="C306" s="13" t="s">
        <v>322</v>
      </c>
      <c r="E306" s="3">
        <v>45469</v>
      </c>
      <c r="F306" s="3">
        <f>E306</f>
        <v>45469</v>
      </c>
      <c r="I306" s="2" t="s">
        <v>64</v>
      </c>
      <c r="J306" s="27" t="s">
        <v>1149</v>
      </c>
      <c r="N306" s="27" t="s">
        <v>36</v>
      </c>
      <c r="O306" s="2" t="s">
        <v>36</v>
      </c>
      <c r="W306" s="3">
        <v>45489</v>
      </c>
      <c r="X306" s="6">
        <f>IF(F306="Unperfected","",IF(ISBLANK(F306)=FALSE,(NETWORKDAYS(F306,W306,Holidays!A:A))-H306-1,""))</f>
        <v>14</v>
      </c>
      <c r="Y306" s="2" t="s">
        <v>62</v>
      </c>
    </row>
    <row r="307" spans="1:25" ht="43.5" x14ac:dyDescent="0.35">
      <c r="A307" s="6" t="s">
        <v>1328</v>
      </c>
      <c r="C307" s="13" t="s">
        <v>322</v>
      </c>
      <c r="E307" s="3">
        <v>45469</v>
      </c>
      <c r="F307" s="3">
        <f>E307</f>
        <v>45469</v>
      </c>
      <c r="I307" s="2" t="s">
        <v>64</v>
      </c>
      <c r="J307" s="27" t="s">
        <v>1329</v>
      </c>
      <c r="N307" s="27" t="s">
        <v>36</v>
      </c>
      <c r="O307" s="2" t="s">
        <v>36</v>
      </c>
      <c r="W307" s="3">
        <v>45489</v>
      </c>
      <c r="X307" s="6">
        <f>IF(F307="Unperfected","",IF(ISBLANK(F307)=FALSE,(NETWORKDAYS(F307,W307,Holidays!A:A))-H307-1,""))</f>
        <v>14</v>
      </c>
      <c r="Y307" s="2" t="s">
        <v>62</v>
      </c>
    </row>
    <row r="308" spans="1:25" ht="43.5" x14ac:dyDescent="0.35">
      <c r="A308" s="6" t="s">
        <v>1334</v>
      </c>
      <c r="C308" s="13" t="s">
        <v>46</v>
      </c>
      <c r="E308" s="3">
        <v>45476</v>
      </c>
      <c r="F308" s="3">
        <f>E308</f>
        <v>45476</v>
      </c>
      <c r="I308" s="2" t="s">
        <v>64</v>
      </c>
      <c r="J308" s="27" t="s">
        <v>1149</v>
      </c>
      <c r="N308" s="27" t="s">
        <v>36</v>
      </c>
      <c r="O308" s="2" t="s">
        <v>36</v>
      </c>
      <c r="W308" s="3">
        <v>45481</v>
      </c>
      <c r="X308" s="6">
        <f>IF(F308="Unperfected","",IF(ISBLANK(F308)=FALSE,(NETWORKDAYS(F308,W308,Holidays!A:A))-H308-1,""))</f>
        <v>3</v>
      </c>
      <c r="Y308" s="2" t="s">
        <v>62</v>
      </c>
    </row>
    <row r="309" spans="1:25" ht="43.5" x14ac:dyDescent="0.35">
      <c r="A309" s="6" t="s">
        <v>1335</v>
      </c>
      <c r="C309" s="13" t="s">
        <v>46</v>
      </c>
      <c r="E309" s="3">
        <v>45478</v>
      </c>
      <c r="F309" s="3">
        <f>E309</f>
        <v>45478</v>
      </c>
      <c r="I309" s="2" t="s">
        <v>64</v>
      </c>
      <c r="J309" s="27" t="s">
        <v>1336</v>
      </c>
      <c r="N309" s="27" t="s">
        <v>36</v>
      </c>
      <c r="O309" s="2" t="s">
        <v>36</v>
      </c>
      <c r="W309" s="3">
        <v>45481</v>
      </c>
      <c r="X309" s="6">
        <f>IF(F309="Unperfected","",IF(ISBLANK(F309)=FALSE,(NETWORKDAYS(F309,W309,Holidays!A:A))-H309-1,""))</f>
        <v>1</v>
      </c>
      <c r="Y309" s="2" t="s">
        <v>62</v>
      </c>
    </row>
    <row r="310" spans="1:25" ht="43.5" x14ac:dyDescent="0.35">
      <c r="A310" s="6" t="s">
        <v>1337</v>
      </c>
      <c r="C310" s="13" t="s">
        <v>46</v>
      </c>
      <c r="E310" s="3">
        <v>45478</v>
      </c>
      <c r="F310" s="3">
        <f>E310</f>
        <v>45478</v>
      </c>
      <c r="I310" s="2" t="s">
        <v>64</v>
      </c>
      <c r="J310" s="27" t="s">
        <v>1149</v>
      </c>
      <c r="N310" s="27" t="s">
        <v>36</v>
      </c>
      <c r="O310" s="2" t="s">
        <v>36</v>
      </c>
      <c r="X310" s="6">
        <f>IF(F310="Unperfected","",IF(ISBLANK(F310)=FALSE,(NETWORKDAYS(F310,W310,Holidays!A:A))-H310-1,""))</f>
        <v>-32413</v>
      </c>
    </row>
    <row r="311" spans="1:25" ht="43.5" x14ac:dyDescent="0.35">
      <c r="A311" s="6" t="s">
        <v>1338</v>
      </c>
      <c r="C311" s="13" t="s">
        <v>46</v>
      </c>
      <c r="E311" s="3">
        <v>45478</v>
      </c>
      <c r="F311" s="3">
        <f>E311</f>
        <v>45478</v>
      </c>
      <c r="I311" s="2" t="s">
        <v>64</v>
      </c>
      <c r="J311" s="27" t="s">
        <v>1339</v>
      </c>
      <c r="N311" s="27" t="s">
        <v>36</v>
      </c>
      <c r="O311" s="2" t="s">
        <v>36</v>
      </c>
      <c r="X311" s="6">
        <f>IF(F311="Unperfected","",IF(ISBLANK(F311)=FALSE,(NETWORKDAYS(F311,W311,Holidays!A:A))-H311-1,""))</f>
        <v>-32413</v>
      </c>
    </row>
    <row r="312" spans="1:25" ht="87" x14ac:dyDescent="0.35">
      <c r="A312" s="6" t="s">
        <v>1340</v>
      </c>
      <c r="C312" s="13" t="s">
        <v>322</v>
      </c>
      <c r="E312" s="3">
        <v>45481</v>
      </c>
      <c r="F312" s="3">
        <f>E312</f>
        <v>45481</v>
      </c>
      <c r="I312" s="2" t="s">
        <v>64</v>
      </c>
      <c r="J312" s="27" t="s">
        <v>1341</v>
      </c>
      <c r="N312" s="27" t="s">
        <v>36</v>
      </c>
      <c r="O312" s="2" t="s">
        <v>36</v>
      </c>
      <c r="W312" s="3">
        <v>45489</v>
      </c>
      <c r="X312" s="6">
        <f>IF(F312="Unperfected","",IF(ISBLANK(F312)=FALSE,(NETWORKDAYS(F312,W312,Holidays!A:A))-H312-1,""))</f>
        <v>6</v>
      </c>
      <c r="Y312" s="2" t="s">
        <v>62</v>
      </c>
    </row>
    <row r="313" spans="1:25" ht="72.5" x14ac:dyDescent="0.35">
      <c r="A313" s="6" t="s">
        <v>1342</v>
      </c>
      <c r="C313" s="13" t="s">
        <v>322</v>
      </c>
      <c r="E313" s="3">
        <v>45481</v>
      </c>
      <c r="F313" s="3">
        <f>E313</f>
        <v>45481</v>
      </c>
      <c r="I313" s="2" t="s">
        <v>64</v>
      </c>
      <c r="J313" s="27" t="s">
        <v>1343</v>
      </c>
      <c r="N313" s="27" t="s">
        <v>36</v>
      </c>
      <c r="O313" s="2" t="s">
        <v>36</v>
      </c>
      <c r="W313" s="3">
        <v>45489</v>
      </c>
      <c r="X313" s="6">
        <f>IF(F313="Unperfected","",IF(ISBLANK(F313)=FALSE,(NETWORKDAYS(F313,W313,Holidays!A:A))-H313-1,""))</f>
        <v>6</v>
      </c>
      <c r="Y313" s="2" t="s">
        <v>62</v>
      </c>
    </row>
    <row r="314" spans="1:25" ht="87" x14ac:dyDescent="0.35">
      <c r="A314" s="6" t="s">
        <v>1344</v>
      </c>
      <c r="C314" s="13" t="s">
        <v>322</v>
      </c>
      <c r="E314" s="3">
        <v>45481</v>
      </c>
      <c r="F314" s="3">
        <f>E314</f>
        <v>45481</v>
      </c>
      <c r="I314" s="2" t="s">
        <v>64</v>
      </c>
      <c r="J314" s="27" t="s">
        <v>1345</v>
      </c>
      <c r="N314" s="27" t="s">
        <v>36</v>
      </c>
      <c r="O314" s="2" t="s">
        <v>36</v>
      </c>
      <c r="W314" s="3">
        <v>45489</v>
      </c>
      <c r="X314" s="6">
        <f>IF(F314="Unperfected","",IF(ISBLANK(F314)=FALSE,(NETWORKDAYS(F314,W314,Holidays!A:A))-H314-1,""))</f>
        <v>6</v>
      </c>
      <c r="Y314" s="2" t="s">
        <v>62</v>
      </c>
    </row>
    <row r="315" spans="1:25" ht="101.5" x14ac:dyDescent="0.35">
      <c r="A315" s="6" t="s">
        <v>1346</v>
      </c>
      <c r="C315" s="13" t="s">
        <v>322</v>
      </c>
      <c r="E315" s="3">
        <v>45481</v>
      </c>
      <c r="F315" s="3">
        <f>E315</f>
        <v>45481</v>
      </c>
      <c r="I315" s="2" t="s">
        <v>64</v>
      </c>
      <c r="J315" s="27" t="s">
        <v>1347</v>
      </c>
      <c r="N315" s="27" t="s">
        <v>36</v>
      </c>
      <c r="O315" s="2" t="s">
        <v>36</v>
      </c>
      <c r="W315" s="3">
        <v>45489</v>
      </c>
      <c r="X315" s="6">
        <f>IF(F315="Unperfected","",IF(ISBLANK(F315)=FALSE,(NETWORKDAYS(F315,W315,Holidays!A:A))-H315-1,""))</f>
        <v>6</v>
      </c>
      <c r="Y315" s="2" t="s">
        <v>62</v>
      </c>
    </row>
    <row r="316" spans="1:25" ht="101.5" x14ac:dyDescent="0.35">
      <c r="A316" s="6" t="s">
        <v>1348</v>
      </c>
      <c r="C316" s="13" t="s">
        <v>322</v>
      </c>
      <c r="E316" s="3">
        <v>45481</v>
      </c>
      <c r="F316" s="3">
        <f>E316</f>
        <v>45481</v>
      </c>
      <c r="I316" s="2" t="s">
        <v>64</v>
      </c>
      <c r="J316" s="27" t="s">
        <v>1349</v>
      </c>
      <c r="N316" s="27" t="s">
        <v>36</v>
      </c>
      <c r="O316" s="2" t="s">
        <v>36</v>
      </c>
      <c r="W316" s="3">
        <v>45489</v>
      </c>
      <c r="X316" s="6">
        <f>IF(F316="Unperfected","",IF(ISBLANK(F316)=FALSE,(NETWORKDAYS(F316,W316,Holidays!A:A))-H316-1,""))</f>
        <v>6</v>
      </c>
      <c r="Y316" s="2" t="s">
        <v>62</v>
      </c>
    </row>
    <row r="317" spans="1:25" ht="101.5" x14ac:dyDescent="0.35">
      <c r="A317" s="6" t="s">
        <v>1350</v>
      </c>
      <c r="C317" s="13" t="s">
        <v>322</v>
      </c>
      <c r="E317" s="3">
        <v>45481</v>
      </c>
      <c r="F317" s="3">
        <f>E317</f>
        <v>45481</v>
      </c>
      <c r="I317" s="2" t="s">
        <v>64</v>
      </c>
      <c r="J317" s="27" t="s">
        <v>1351</v>
      </c>
      <c r="N317" s="27" t="s">
        <v>36</v>
      </c>
      <c r="O317" s="2" t="s">
        <v>36</v>
      </c>
      <c r="W317" s="3">
        <v>45489</v>
      </c>
      <c r="X317" s="6">
        <f>IF(F317="Unperfected","",IF(ISBLANK(F317)=FALSE,(NETWORKDAYS(F317,W317,Holidays!A:A))-H317-1,""))</f>
        <v>6</v>
      </c>
      <c r="Y317" s="2" t="s">
        <v>62</v>
      </c>
    </row>
    <row r="318" spans="1:25" ht="101.5" x14ac:dyDescent="0.35">
      <c r="A318" s="6" t="s">
        <v>1352</v>
      </c>
      <c r="C318" s="13" t="s">
        <v>322</v>
      </c>
      <c r="E318" s="3">
        <v>45481</v>
      </c>
      <c r="F318" s="3">
        <f>E318</f>
        <v>45481</v>
      </c>
      <c r="I318" s="2" t="s">
        <v>64</v>
      </c>
      <c r="J318" s="27" t="s">
        <v>1353</v>
      </c>
      <c r="N318" s="27" t="s">
        <v>36</v>
      </c>
      <c r="O318" s="2" t="s">
        <v>36</v>
      </c>
      <c r="W318" s="3">
        <v>45490</v>
      </c>
      <c r="X318" s="6">
        <f>IF(F318="Unperfected","",IF(ISBLANK(F318)=FALSE,(NETWORKDAYS(F318,W318,Holidays!A:A))-H318-1,""))</f>
        <v>7</v>
      </c>
      <c r="Y318" s="2" t="s">
        <v>62</v>
      </c>
    </row>
    <row r="319" spans="1:25" ht="409.5" x14ac:dyDescent="0.35">
      <c r="A319" s="6" t="s">
        <v>1356</v>
      </c>
      <c r="C319" s="13" t="s">
        <v>46</v>
      </c>
      <c r="E319" s="3">
        <v>45495</v>
      </c>
      <c r="F319" s="3">
        <f>E319</f>
        <v>45495</v>
      </c>
      <c r="I319" s="2" t="s">
        <v>64</v>
      </c>
      <c r="J319" s="27" t="s">
        <v>1357</v>
      </c>
      <c r="N319" s="27" t="s">
        <v>36</v>
      </c>
      <c r="O319" s="2" t="s">
        <v>36</v>
      </c>
      <c r="W319" s="3">
        <v>45498</v>
      </c>
      <c r="X319" s="6">
        <f>IF(F319="Unperfected","",IF(ISBLANK(F319)=FALSE,(NETWORKDAYS(F319,W319,Holidays!A:A))-H319-1,""))</f>
        <v>3</v>
      </c>
      <c r="Y319" s="2" t="s">
        <v>62</v>
      </c>
    </row>
    <row r="320" spans="1:25" ht="409.5" x14ac:dyDescent="0.35">
      <c r="A320" s="6" t="s">
        <v>1360</v>
      </c>
      <c r="C320" s="13" t="s">
        <v>322</v>
      </c>
      <c r="E320" s="3">
        <v>45526</v>
      </c>
      <c r="F320" s="3">
        <f>E320</f>
        <v>45526</v>
      </c>
      <c r="I320" s="2" t="s">
        <v>64</v>
      </c>
      <c r="J320" s="27" t="s">
        <v>1361</v>
      </c>
      <c r="N320" s="27" t="s">
        <v>36</v>
      </c>
      <c r="O320" s="2" t="s">
        <v>36</v>
      </c>
      <c r="W320" s="3">
        <v>45530</v>
      </c>
      <c r="X320" s="6">
        <f>IF(F320="Unperfected","",IF(ISBLANK(F320)=FALSE,(NETWORKDAYS(F320,W320,Holidays!A:A))-H320-1,""))</f>
        <v>2</v>
      </c>
      <c r="Y320" s="2" t="s">
        <v>62</v>
      </c>
    </row>
    <row r="321" spans="1:25" ht="409.5" x14ac:dyDescent="0.35">
      <c r="A321" s="6" t="s">
        <v>1364</v>
      </c>
      <c r="C321" s="13" t="s">
        <v>46</v>
      </c>
      <c r="E321" s="3">
        <v>45531</v>
      </c>
      <c r="F321" s="3">
        <f>E321</f>
        <v>45531</v>
      </c>
      <c r="I321" s="2" t="s">
        <v>64</v>
      </c>
      <c r="J321" s="27" t="s">
        <v>1365</v>
      </c>
      <c r="N321" s="27" t="s">
        <v>36</v>
      </c>
      <c r="O321" s="2" t="s">
        <v>36</v>
      </c>
      <c r="W321" s="3">
        <v>45538</v>
      </c>
      <c r="X321" s="6">
        <f>IF(F321="Unperfected","",IF(ISBLANK(F321)=FALSE,(NETWORKDAYS(F321,W321,Holidays!A:A))-H321-1,""))</f>
        <v>5</v>
      </c>
      <c r="Y321" s="2" t="s">
        <v>62</v>
      </c>
    </row>
    <row r="322" spans="1:25" ht="409.5" x14ac:dyDescent="0.35">
      <c r="A322" s="6" t="s">
        <v>1366</v>
      </c>
      <c r="C322" s="13" t="s">
        <v>46</v>
      </c>
      <c r="E322" s="3">
        <v>45532</v>
      </c>
      <c r="F322" s="3">
        <f>E322</f>
        <v>45532</v>
      </c>
      <c r="I322" s="2" t="s">
        <v>64</v>
      </c>
      <c r="J322" s="27" t="s">
        <v>1367</v>
      </c>
      <c r="N322" s="2" t="s">
        <v>36</v>
      </c>
      <c r="O322" s="2" t="s">
        <v>36</v>
      </c>
      <c r="W322" s="3">
        <v>45538</v>
      </c>
      <c r="X322" s="6">
        <f>IF(F322="Unperfected","",IF(ISBLANK(F322)=FALSE,(NETWORKDAYS(F322,W322,Holidays!A:A))-H322-1,""))</f>
        <v>4</v>
      </c>
      <c r="Y322" s="2" t="s">
        <v>62</v>
      </c>
    </row>
    <row r="323" spans="1:25" ht="130.5" x14ac:dyDescent="0.35">
      <c r="A323" s="6" t="s">
        <v>1368</v>
      </c>
      <c r="C323" s="13" t="s">
        <v>46</v>
      </c>
      <c r="E323" s="3">
        <v>45533</v>
      </c>
      <c r="F323" s="3">
        <f>E323</f>
        <v>45533</v>
      </c>
      <c r="I323" s="2" t="s">
        <v>64</v>
      </c>
      <c r="J323" s="27" t="s">
        <v>1369</v>
      </c>
      <c r="N323" s="27" t="s">
        <v>36</v>
      </c>
      <c r="O323" s="2" t="s">
        <v>36</v>
      </c>
      <c r="W323" s="3">
        <v>45539</v>
      </c>
      <c r="X323" s="6">
        <f>IF(F323="Unperfected","",IF(ISBLANK(F323)=FALSE,(NETWORKDAYS(F323,W323,Holidays!A:A))-H323-1,""))</f>
        <v>4</v>
      </c>
      <c r="Y323" s="2" t="s">
        <v>62</v>
      </c>
    </row>
    <row r="324" spans="1:25" ht="116" x14ac:dyDescent="0.35">
      <c r="A324" s="6" t="s">
        <v>1372</v>
      </c>
      <c r="C324" s="13" t="s">
        <v>46</v>
      </c>
      <c r="E324" s="3">
        <v>45534</v>
      </c>
      <c r="F324" s="3">
        <f>E324</f>
        <v>45534</v>
      </c>
      <c r="I324" s="2" t="s">
        <v>64</v>
      </c>
      <c r="J324" s="27" t="s">
        <v>1373</v>
      </c>
      <c r="N324" s="2" t="s">
        <v>36</v>
      </c>
      <c r="O324" s="2" t="s">
        <v>36</v>
      </c>
      <c r="W324" s="3">
        <v>45539</v>
      </c>
      <c r="X324" s="6">
        <f>IF(F324="Unperfected","",IF(ISBLANK(F324)=FALSE,(NETWORKDAYS(F324,W324,Holidays!A:A))-H324-1,""))</f>
        <v>3</v>
      </c>
      <c r="Y324" s="2" t="s">
        <v>62</v>
      </c>
    </row>
    <row r="325" spans="1:25" ht="130.5" x14ac:dyDescent="0.35">
      <c r="A325" s="6" t="s">
        <v>1376</v>
      </c>
      <c r="C325" s="13" t="s">
        <v>46</v>
      </c>
      <c r="E325" s="3">
        <v>45534</v>
      </c>
      <c r="F325" s="3">
        <f>E325</f>
        <v>45534</v>
      </c>
      <c r="I325" s="2" t="s">
        <v>64</v>
      </c>
      <c r="J325" s="27" t="s">
        <v>1377</v>
      </c>
      <c r="N325" s="2" t="s">
        <v>36</v>
      </c>
      <c r="O325" s="2" t="s">
        <v>36</v>
      </c>
      <c r="W325" s="3">
        <v>45539</v>
      </c>
      <c r="X325" s="6">
        <f>IF(F325="Unperfected","",IF(ISBLANK(F325)=FALSE,(NETWORKDAYS(F325,W325,Holidays!A:A))-H325-1,""))</f>
        <v>3</v>
      </c>
      <c r="Y325" s="2" t="s">
        <v>62</v>
      </c>
    </row>
    <row r="326" spans="1:25" ht="232" x14ac:dyDescent="0.35">
      <c r="A326" s="6" t="s">
        <v>1378</v>
      </c>
      <c r="C326" s="13" t="s">
        <v>322</v>
      </c>
      <c r="E326" s="3">
        <v>45545</v>
      </c>
      <c r="F326" s="3">
        <f>E326</f>
        <v>45545</v>
      </c>
      <c r="I326" s="2" t="s">
        <v>64</v>
      </c>
      <c r="J326" s="27" t="s">
        <v>1379</v>
      </c>
      <c r="N326" s="27" t="s">
        <v>36</v>
      </c>
      <c r="O326" s="2" t="s">
        <v>36</v>
      </c>
      <c r="W326" s="3">
        <v>45551</v>
      </c>
      <c r="X326" s="6">
        <f>IF(F326="Unperfected","",IF(ISBLANK(F326)=FALSE,(NETWORKDAYS(F326,W326,Holidays!A:A))-H326-1,""))</f>
        <v>4</v>
      </c>
      <c r="Y326" s="2" t="s">
        <v>62</v>
      </c>
    </row>
    <row r="327" spans="1:25" ht="101.5" x14ac:dyDescent="0.35">
      <c r="A327" s="6" t="s">
        <v>1380</v>
      </c>
      <c r="C327" s="13" t="s">
        <v>322</v>
      </c>
      <c r="D327" s="6" t="s">
        <v>1381</v>
      </c>
      <c r="E327" s="3">
        <v>45545</v>
      </c>
      <c r="F327" s="3">
        <f>E327</f>
        <v>45545</v>
      </c>
      <c r="I327" s="2" t="s">
        <v>64</v>
      </c>
      <c r="J327" s="27" t="s">
        <v>1382</v>
      </c>
      <c r="N327" s="27" t="s">
        <v>36</v>
      </c>
      <c r="O327" s="2" t="s">
        <v>36</v>
      </c>
      <c r="W327" s="3">
        <v>45552</v>
      </c>
      <c r="X327" s="6">
        <f>IF(F327="Unperfected","",IF(ISBLANK(F327)=FALSE,(NETWORKDAYS(F327,W327,Holidays!A:A))-H327-1,""))</f>
        <v>5</v>
      </c>
      <c r="Y327" s="2" t="s">
        <v>62</v>
      </c>
    </row>
    <row r="328" spans="1:25" ht="409.5" x14ac:dyDescent="0.35">
      <c r="A328" s="6" t="s">
        <v>1389</v>
      </c>
      <c r="C328" s="13" t="s">
        <v>46</v>
      </c>
      <c r="E328" s="3">
        <v>45559</v>
      </c>
      <c r="F328" s="3">
        <f>E328</f>
        <v>45559</v>
      </c>
      <c r="I328" s="2" t="s">
        <v>64</v>
      </c>
      <c r="J328" s="27" t="s">
        <v>1390</v>
      </c>
      <c r="N328" s="27" t="s">
        <v>36</v>
      </c>
      <c r="O328" s="2" t="s">
        <v>36</v>
      </c>
      <c r="W328" s="3">
        <v>45565</v>
      </c>
      <c r="X328" s="6">
        <f>IF(F328="Unperfected","",IF(ISBLANK(F328)=FALSE,(NETWORKDAYS(F328,W328,Holidays!A:A))-H328-1,""))</f>
        <v>4</v>
      </c>
      <c r="Y328" s="2" t="s">
        <v>62</v>
      </c>
    </row>
    <row r="329" spans="1:25" ht="116" x14ac:dyDescent="0.35">
      <c r="A329" s="6" t="s">
        <v>1393</v>
      </c>
      <c r="C329" s="13" t="s">
        <v>46</v>
      </c>
      <c r="E329" s="3">
        <v>45560</v>
      </c>
      <c r="F329" s="3">
        <f>E329</f>
        <v>45560</v>
      </c>
      <c r="I329" s="2" t="s">
        <v>64</v>
      </c>
      <c r="J329" s="27" t="s">
        <v>1394</v>
      </c>
      <c r="N329" s="27" t="s">
        <v>36</v>
      </c>
      <c r="O329" s="2" t="s">
        <v>36</v>
      </c>
      <c r="X329" s="6">
        <f>IF(F329="Unperfected","",IF(ISBLANK(F329)=FALSE,(NETWORKDAYS(F329,W329,Holidays!A:A))-H329-1,""))</f>
        <v>-32471</v>
      </c>
    </row>
    <row r="330" spans="1:25" ht="409.5" x14ac:dyDescent="0.35">
      <c r="A330" s="6" t="s">
        <v>1395</v>
      </c>
      <c r="C330" s="13" t="s">
        <v>46</v>
      </c>
      <c r="E330" s="3">
        <v>45560</v>
      </c>
      <c r="F330" s="3">
        <f>E330</f>
        <v>45560</v>
      </c>
      <c r="I330" s="2" t="s">
        <v>64</v>
      </c>
      <c r="J330" s="27" t="s">
        <v>1396</v>
      </c>
      <c r="N330" s="27" t="s">
        <v>36</v>
      </c>
      <c r="O330" s="2" t="s">
        <v>36</v>
      </c>
      <c r="X330" s="6">
        <f>IF(F330="Unperfected","",IF(ISBLANK(F330)=FALSE,(NETWORKDAYS(F330,W330,Holidays!A:A))-H330-1,""))</f>
        <v>-32471</v>
      </c>
    </row>
    <row r="331" spans="1:25" ht="101.5" x14ac:dyDescent="0.35">
      <c r="A331" s="6" t="s">
        <v>1397</v>
      </c>
      <c r="C331" s="13" t="s">
        <v>46</v>
      </c>
      <c r="E331" s="3">
        <v>45560</v>
      </c>
      <c r="F331" s="3">
        <f>E331</f>
        <v>45560</v>
      </c>
      <c r="I331" s="2" t="s">
        <v>64</v>
      </c>
      <c r="J331" s="27" t="s">
        <v>1398</v>
      </c>
      <c r="N331" s="27" t="s">
        <v>36</v>
      </c>
      <c r="O331" s="2" t="s">
        <v>36</v>
      </c>
      <c r="X331" s="6">
        <f>IF(F331="Unperfected","",IF(ISBLANK(F331)=FALSE,(NETWORKDAYS(F331,W331,Holidays!A:A))-H331-1,""))</f>
        <v>-32471</v>
      </c>
    </row>
    <row r="332" spans="1:25" ht="87" x14ac:dyDescent="0.35">
      <c r="A332" s="6" t="s">
        <v>1401</v>
      </c>
      <c r="C332" s="13" t="s">
        <v>46</v>
      </c>
      <c r="E332" s="3">
        <v>45561</v>
      </c>
      <c r="F332" s="3">
        <f>E332</f>
        <v>45561</v>
      </c>
      <c r="I332" s="2" t="s">
        <v>64</v>
      </c>
      <c r="J332" s="27" t="s">
        <v>1402</v>
      </c>
      <c r="N332" s="27" t="s">
        <v>36</v>
      </c>
      <c r="O332" s="2" t="s">
        <v>36</v>
      </c>
      <c r="X332" s="6">
        <f>IF(F332="Unperfected","",IF(ISBLANK(F332)=FALSE,(NETWORKDAYS(F332,W332,Holidays!A:A))-H332-1,""))</f>
        <v>-32472</v>
      </c>
    </row>
    <row r="333" spans="1:25" ht="116" x14ac:dyDescent="0.35">
      <c r="A333" s="6" t="s">
        <v>1362</v>
      </c>
      <c r="C333" s="13" t="s">
        <v>46</v>
      </c>
      <c r="E333" s="3">
        <v>45531</v>
      </c>
      <c r="F333" s="3">
        <f>E333</f>
        <v>45531</v>
      </c>
      <c r="I333" s="2" t="s">
        <v>114</v>
      </c>
      <c r="J333" s="27" t="s">
        <v>1363</v>
      </c>
      <c r="N333" s="27" t="s">
        <v>36</v>
      </c>
      <c r="O333" s="2" t="s">
        <v>36</v>
      </c>
      <c r="W333" s="3">
        <v>45538</v>
      </c>
      <c r="X333" s="6">
        <f>IF(F333="Unperfected","",IF(ISBLANK(F333)=FALSE,(NETWORKDAYS(F333,W333,Holidays!A:A))-H333-1,""))</f>
        <v>5</v>
      </c>
      <c r="Y333" s="2" t="s">
        <v>62</v>
      </c>
    </row>
    <row r="334" spans="1:25" ht="101.5" x14ac:dyDescent="0.35">
      <c r="A334" s="6" t="s">
        <v>1383</v>
      </c>
      <c r="C334" s="13" t="s">
        <v>58</v>
      </c>
      <c r="E334" s="3">
        <v>45555</v>
      </c>
      <c r="F334" s="3">
        <f>E334</f>
        <v>45555</v>
      </c>
      <c r="I334" s="2" t="s">
        <v>114</v>
      </c>
      <c r="J334" s="27" t="s">
        <v>1384</v>
      </c>
      <c r="N334" s="27" t="s">
        <v>36</v>
      </c>
      <c r="O334" s="2" t="s">
        <v>36</v>
      </c>
      <c r="W334" s="3">
        <v>45558</v>
      </c>
      <c r="X334" s="6">
        <f>IF(F334="Unperfected","",IF(ISBLANK(F334)=FALSE,(NETWORKDAYS(F334,W334,Holidays!A:A))-H334-1,""))</f>
        <v>1</v>
      </c>
      <c r="Y334" s="2" t="s">
        <v>62</v>
      </c>
    </row>
    <row r="335" spans="1:25" ht="58" x14ac:dyDescent="0.35">
      <c r="A335" s="6" t="s">
        <v>1385</v>
      </c>
      <c r="C335" s="13" t="s">
        <v>58</v>
      </c>
      <c r="E335" s="3">
        <v>45555</v>
      </c>
      <c r="F335" s="3">
        <f>E335</f>
        <v>45555</v>
      </c>
      <c r="I335" s="2" t="s">
        <v>114</v>
      </c>
      <c r="J335" s="27" t="s">
        <v>1386</v>
      </c>
      <c r="N335" s="27" t="s">
        <v>36</v>
      </c>
      <c r="O335" s="2" t="s">
        <v>36</v>
      </c>
      <c r="W335" s="3">
        <v>45558</v>
      </c>
      <c r="X335" s="6">
        <f>IF(F335="Unperfected","",IF(ISBLANK(F335)=FALSE,(NETWORKDAYS(F335,W335,Holidays!A:A))-H335-1,""))</f>
        <v>1</v>
      </c>
      <c r="Y335" s="2" t="s">
        <v>62</v>
      </c>
    </row>
    <row r="336" spans="1:25" ht="43.5" x14ac:dyDescent="0.35">
      <c r="A336" s="6" t="s">
        <v>1387</v>
      </c>
      <c r="C336" s="13" t="s">
        <v>58</v>
      </c>
      <c r="E336" s="3">
        <v>45555</v>
      </c>
      <c r="F336" s="3">
        <f>E336</f>
        <v>45555</v>
      </c>
      <c r="I336" s="2" t="s">
        <v>114</v>
      </c>
      <c r="J336" s="27" t="s">
        <v>1388</v>
      </c>
      <c r="N336" s="27" t="s">
        <v>36</v>
      </c>
      <c r="O336" s="2" t="s">
        <v>36</v>
      </c>
      <c r="W336" s="3">
        <v>45558</v>
      </c>
      <c r="X336" s="6">
        <f>IF(F336="Unperfected","",IF(ISBLANK(F336)=FALSE,(NETWORKDAYS(F336,W336,Holidays!A:A))-H336-1,""))</f>
        <v>1</v>
      </c>
      <c r="Y336" s="2" t="s">
        <v>62</v>
      </c>
    </row>
    <row r="337" spans="1:31" ht="116" x14ac:dyDescent="0.35">
      <c r="A337" s="6" t="s">
        <v>101</v>
      </c>
      <c r="B337" s="13" t="s">
        <v>45</v>
      </c>
      <c r="C337" s="13" t="s">
        <v>58</v>
      </c>
      <c r="D337" s="6" t="s">
        <v>102</v>
      </c>
      <c r="E337" s="3">
        <v>44666</v>
      </c>
      <c r="F337" s="3">
        <v>44708</v>
      </c>
      <c r="G337" s="3" t="s">
        <v>51</v>
      </c>
      <c r="I337" s="2" t="s">
        <v>103</v>
      </c>
      <c r="J337" s="27" t="s">
        <v>104</v>
      </c>
      <c r="N337" s="27" t="s">
        <v>34</v>
      </c>
      <c r="O337" s="2" t="s">
        <v>35</v>
      </c>
      <c r="R337" s="2" t="s">
        <v>41</v>
      </c>
      <c r="W337" s="3">
        <v>45387</v>
      </c>
      <c r="X337" s="6">
        <f>IF(F337="Unperfected","",IF(ISBLANK(F337)=FALSE,(NETWORKDAYS(F337,W337,Holidays!A:A))-H337-1,""))</f>
        <v>477</v>
      </c>
      <c r="Y337" s="2" t="s">
        <v>40</v>
      </c>
      <c r="AD337" s="2" t="s">
        <v>122</v>
      </c>
      <c r="AE337" s="2" t="s">
        <v>122</v>
      </c>
    </row>
    <row r="338" spans="1:31" x14ac:dyDescent="0.35">
      <c r="A338" s="6" t="s">
        <v>591</v>
      </c>
      <c r="B338" s="12" t="s">
        <v>45</v>
      </c>
      <c r="E338" s="3">
        <v>45383</v>
      </c>
      <c r="F338" s="3" t="s">
        <v>36</v>
      </c>
      <c r="I338" s="2" t="s">
        <v>594</v>
      </c>
      <c r="J338" s="27" t="s">
        <v>595</v>
      </c>
      <c r="N338" s="27" t="s">
        <v>36</v>
      </c>
      <c r="W338" s="3">
        <v>45385</v>
      </c>
      <c r="X338" s="6" t="e">
        <f>IF(F338="Unperfected","",IF(ISBLANK(F338)=FALSE,(NETWORKDAYS(F338,W338,Holidays!A:A))-H338-1,""))</f>
        <v>#VALUE!</v>
      </c>
      <c r="Y338" s="2" t="s">
        <v>44</v>
      </c>
    </row>
    <row r="339" spans="1:31" ht="409.5" x14ac:dyDescent="0.35">
      <c r="A339" s="6" t="s">
        <v>437</v>
      </c>
      <c r="B339" s="12"/>
      <c r="E339" s="3">
        <v>45324</v>
      </c>
      <c r="F339" s="3" t="s">
        <v>36</v>
      </c>
      <c r="I339" s="2" t="s">
        <v>438</v>
      </c>
      <c r="J339" s="27" t="s">
        <v>439</v>
      </c>
      <c r="N339" s="27" t="s">
        <v>36</v>
      </c>
      <c r="O339" s="2" t="s">
        <v>35</v>
      </c>
      <c r="R339" s="2" t="s">
        <v>35</v>
      </c>
      <c r="W339" s="3">
        <v>45364</v>
      </c>
      <c r="X339" s="6" t="e">
        <f>IF(F339="Unperfected","",IF(ISBLANK(F339)=FALSE,(NETWORKDAYS(F339,W339,Holidays!A:A))-H339-1,""))</f>
        <v>#VALUE!</v>
      </c>
      <c r="Y339" s="2" t="s">
        <v>44</v>
      </c>
    </row>
    <row r="340" spans="1:31" x14ac:dyDescent="0.35">
      <c r="A340" s="6" t="s">
        <v>551</v>
      </c>
      <c r="B340" s="12"/>
      <c r="E340" s="3">
        <v>45372</v>
      </c>
      <c r="F340" s="3" t="s">
        <v>36</v>
      </c>
      <c r="I340" s="2" t="s">
        <v>552</v>
      </c>
      <c r="J340" s="27" t="s">
        <v>553</v>
      </c>
      <c r="N340" s="27" t="s">
        <v>36</v>
      </c>
      <c r="O340" s="2" t="s">
        <v>35</v>
      </c>
      <c r="R340" s="2" t="s">
        <v>35</v>
      </c>
      <c r="W340" s="3">
        <v>45377</v>
      </c>
      <c r="X340" s="6" t="e">
        <f>IF(F340="Unperfected","",IF(ISBLANK(F340)=FALSE,(NETWORKDAYS(F340,W340,Holidays!A:A))-H340-1,""))</f>
        <v>#VALUE!</v>
      </c>
      <c r="Y340" s="2" t="s">
        <v>44</v>
      </c>
    </row>
    <row r="341" spans="1:31" ht="58" x14ac:dyDescent="0.35">
      <c r="A341" s="6" t="s">
        <v>1198</v>
      </c>
      <c r="B341" s="12"/>
      <c r="C341" s="13" t="s">
        <v>46</v>
      </c>
      <c r="D341" s="6" t="s">
        <v>1199</v>
      </c>
      <c r="E341" s="3">
        <v>45268</v>
      </c>
      <c r="F341" s="3">
        <f>E341</f>
        <v>45268</v>
      </c>
      <c r="I341" s="2" t="s">
        <v>1200</v>
      </c>
      <c r="J341" s="27" t="s">
        <v>1201</v>
      </c>
      <c r="N341" s="27" t="s">
        <v>36</v>
      </c>
      <c r="O341" s="2" t="s">
        <v>36</v>
      </c>
      <c r="W341" s="3">
        <v>45275</v>
      </c>
      <c r="X341" s="6">
        <f>IF(F341="Unperfected","",IF(ISBLANK(F341)=FALSE,(NETWORKDAYS(F341,W341,Holidays!A:A))-H341-1,""))</f>
        <v>5</v>
      </c>
      <c r="Y341" s="2" t="s">
        <v>62</v>
      </c>
    </row>
    <row r="342" spans="1:31" ht="43.5" x14ac:dyDescent="0.35">
      <c r="A342" s="6" t="s">
        <v>1202</v>
      </c>
      <c r="B342" s="12"/>
      <c r="C342" s="13" t="s">
        <v>46</v>
      </c>
      <c r="E342" s="3">
        <v>45268</v>
      </c>
      <c r="F342" s="3">
        <f>E342</f>
        <v>45268</v>
      </c>
      <c r="I342" s="2" t="s">
        <v>1200</v>
      </c>
      <c r="J342" s="27" t="s">
        <v>1203</v>
      </c>
      <c r="N342" s="27" t="s">
        <v>36</v>
      </c>
      <c r="O342" s="2" t="s">
        <v>36</v>
      </c>
      <c r="W342" s="3">
        <v>45273</v>
      </c>
      <c r="X342" s="6">
        <f>IF(F342="Unperfected","",IF(ISBLANK(F342)=FALSE,(NETWORKDAYS(F342,W342,Holidays!A:A))-H342-1,""))</f>
        <v>3</v>
      </c>
      <c r="Y342" s="2" t="s">
        <v>62</v>
      </c>
    </row>
    <row r="343" spans="1:31" ht="29" x14ac:dyDescent="0.35">
      <c r="A343" s="6" t="s">
        <v>1238</v>
      </c>
      <c r="B343" s="12"/>
      <c r="C343" s="13" t="s">
        <v>58</v>
      </c>
      <c r="E343" s="3">
        <v>45345</v>
      </c>
      <c r="F343" s="3">
        <f>E343</f>
        <v>45345</v>
      </c>
      <c r="I343" s="2" t="s">
        <v>1200</v>
      </c>
      <c r="J343" s="27" t="s">
        <v>1239</v>
      </c>
      <c r="L343" s="33"/>
      <c r="M343" s="33"/>
      <c r="N343" s="27" t="s">
        <v>36</v>
      </c>
      <c r="O343" s="2" t="s">
        <v>36</v>
      </c>
      <c r="W343" s="3">
        <v>45359</v>
      </c>
      <c r="X343" s="6">
        <f>IF(F343="Unperfected","",IF(ISBLANK(F343)=FALSE,(NETWORKDAYS(F343,W343,Holidays!A:A))-H343-1,""))</f>
        <v>10</v>
      </c>
      <c r="Y343" s="2" t="s">
        <v>62</v>
      </c>
    </row>
    <row r="344" spans="1:31" ht="101.5" x14ac:dyDescent="0.35">
      <c r="A344" s="6" t="s">
        <v>591</v>
      </c>
      <c r="B344" s="12"/>
      <c r="C344" s="13" t="s">
        <v>58</v>
      </c>
      <c r="E344" s="3">
        <v>45397</v>
      </c>
      <c r="F344" s="3">
        <f>E344</f>
        <v>45397</v>
      </c>
      <c r="I344" s="2" t="s">
        <v>592</v>
      </c>
      <c r="J344" s="27" t="s">
        <v>593</v>
      </c>
      <c r="L344" s="33">
        <v>45404</v>
      </c>
      <c r="M344" s="33" t="s">
        <v>539</v>
      </c>
      <c r="N344" s="27" t="s">
        <v>34</v>
      </c>
      <c r="O344" s="2" t="s">
        <v>35</v>
      </c>
      <c r="R344" s="2" t="s">
        <v>41</v>
      </c>
      <c r="W344" s="3">
        <v>45461</v>
      </c>
      <c r="X344" s="6">
        <f>IF(F344="Unperfected","",IF(ISBLANK(F344)=FALSE,(NETWORKDAYS(F344,W344,Holidays!A:A))-H344-1,""))</f>
        <v>46</v>
      </c>
      <c r="Y344" s="2" t="s">
        <v>37</v>
      </c>
    </row>
    <row r="345" spans="1:31" ht="261" x14ac:dyDescent="0.35">
      <c r="A345" s="6" t="s">
        <v>618</v>
      </c>
      <c r="B345" s="12"/>
      <c r="D345" s="6" t="s">
        <v>619</v>
      </c>
      <c r="E345" s="3">
        <v>45411</v>
      </c>
      <c r="F345" s="3">
        <f>E345</f>
        <v>45411</v>
      </c>
      <c r="I345" s="2" t="s">
        <v>592</v>
      </c>
      <c r="J345" s="27" t="s">
        <v>620</v>
      </c>
      <c r="L345" s="33"/>
      <c r="M345" s="33"/>
      <c r="N345" s="27" t="s">
        <v>34</v>
      </c>
      <c r="O345" s="2" t="s">
        <v>35</v>
      </c>
      <c r="R345" s="2" t="s">
        <v>41</v>
      </c>
      <c r="X345" s="6">
        <f>IF(F345="Unperfected","",IF(ISBLANK(F345)=FALSE,(NETWORKDAYS(F345,W345,Holidays!A:A))-H345-1,""))</f>
        <v>-32364</v>
      </c>
    </row>
    <row r="346" spans="1:31" ht="101.5" x14ac:dyDescent="0.35">
      <c r="A346" s="6" t="s">
        <v>1210</v>
      </c>
      <c r="B346" s="12"/>
      <c r="C346" s="13" t="s">
        <v>58</v>
      </c>
      <c r="E346" s="3">
        <v>45282</v>
      </c>
      <c r="F346" s="3">
        <f>E346</f>
        <v>45282</v>
      </c>
      <c r="I346" s="2" t="s">
        <v>1211</v>
      </c>
      <c r="J346" s="27" t="s">
        <v>1212</v>
      </c>
      <c r="L346" s="33"/>
      <c r="M346" s="33"/>
      <c r="N346" s="27" t="s">
        <v>36</v>
      </c>
      <c r="O346" s="2" t="s">
        <v>36</v>
      </c>
      <c r="W346" s="3">
        <v>45313</v>
      </c>
      <c r="X346" s="6">
        <f>IF(F346="Unperfected","",IF(ISBLANK(F346)=FALSE,(NETWORKDAYS(F346,W346,Holidays!A:A))-H346-1,""))</f>
        <v>21</v>
      </c>
      <c r="Y346" s="2" t="s">
        <v>62</v>
      </c>
    </row>
    <row r="347" spans="1:31" ht="101.5" x14ac:dyDescent="0.35">
      <c r="A347" s="6" t="s">
        <v>291</v>
      </c>
      <c r="B347" s="12"/>
      <c r="E347" s="3">
        <v>45254</v>
      </c>
      <c r="F347" s="3">
        <f>E347</f>
        <v>45254</v>
      </c>
      <c r="I347" s="2" t="s">
        <v>292</v>
      </c>
      <c r="J347" s="27" t="s">
        <v>293</v>
      </c>
      <c r="L347" s="33"/>
      <c r="M347" s="33"/>
      <c r="N347" s="27" t="s">
        <v>34</v>
      </c>
      <c r="O347" s="2" t="s">
        <v>35</v>
      </c>
      <c r="R347" s="2" t="s">
        <v>35</v>
      </c>
      <c r="W347" s="3">
        <v>45404</v>
      </c>
      <c r="X347" s="6">
        <f>IF(F347="Unperfected","",IF(ISBLANK(F347)=FALSE,(NETWORKDAYS(F347,W347,Holidays!A:A))-H347-1,""))</f>
        <v>106</v>
      </c>
      <c r="Y347" s="2" t="s">
        <v>37</v>
      </c>
    </row>
    <row r="348" spans="1:31" ht="217.5" x14ac:dyDescent="0.35">
      <c r="A348" s="6" t="s">
        <v>1217</v>
      </c>
      <c r="B348" s="12"/>
      <c r="C348" s="13" t="s">
        <v>46</v>
      </c>
      <c r="E348" s="3">
        <v>45267</v>
      </c>
      <c r="F348" s="3">
        <f>E348</f>
        <v>45267</v>
      </c>
      <c r="I348" s="2" t="s">
        <v>1218</v>
      </c>
      <c r="J348" s="27" t="s">
        <v>1219</v>
      </c>
      <c r="L348" s="33"/>
      <c r="M348" s="33"/>
      <c r="N348" s="27" t="s">
        <v>36</v>
      </c>
      <c r="O348" s="2" t="s">
        <v>36</v>
      </c>
      <c r="W348" s="3">
        <v>45299</v>
      </c>
      <c r="X348" s="6">
        <f>IF(F348="Unperfected","",IF(ISBLANK(F348)=FALSE,(NETWORKDAYS(F348,W348,Holidays!A:A))-H348-1,""))</f>
        <v>22</v>
      </c>
      <c r="Y348" s="2" t="s">
        <v>62</v>
      </c>
    </row>
    <row r="349" spans="1:31" ht="116" x14ac:dyDescent="0.35">
      <c r="A349" s="6" t="s">
        <v>546</v>
      </c>
      <c r="B349" s="12"/>
      <c r="E349" s="3">
        <v>45365</v>
      </c>
      <c r="F349" s="3">
        <f>E349</f>
        <v>45365</v>
      </c>
      <c r="I349" s="2" t="s">
        <v>547</v>
      </c>
      <c r="J349" s="27" t="s">
        <v>548</v>
      </c>
      <c r="L349" s="33"/>
      <c r="M349" s="33"/>
      <c r="N349" s="27" t="s">
        <v>34</v>
      </c>
      <c r="O349" s="2" t="s">
        <v>35</v>
      </c>
      <c r="R349" s="2" t="s">
        <v>41</v>
      </c>
      <c r="W349" s="3">
        <v>45373</v>
      </c>
      <c r="X349" s="6">
        <f>IF(F349="Unperfected","",IF(ISBLANK(F349)=FALSE,(NETWORKDAYS(F349,W349,Holidays!A:A))-H349-1,""))</f>
        <v>6</v>
      </c>
      <c r="Y349" s="2" t="s">
        <v>37</v>
      </c>
    </row>
    <row r="350" spans="1:31" x14ac:dyDescent="0.35">
      <c r="A350" s="6" t="s">
        <v>458</v>
      </c>
      <c r="B350" s="12" t="s">
        <v>45</v>
      </c>
      <c r="D350" s="6" t="s">
        <v>326</v>
      </c>
      <c r="E350" s="3">
        <v>45342</v>
      </c>
      <c r="F350" s="3">
        <f>E350</f>
        <v>45342</v>
      </c>
      <c r="I350" s="2" t="s">
        <v>459</v>
      </c>
      <c r="J350" s="27" t="s">
        <v>460</v>
      </c>
      <c r="L350" s="33">
        <v>45399</v>
      </c>
      <c r="M350" s="33" t="s">
        <v>41</v>
      </c>
      <c r="N350" s="27" t="s">
        <v>34</v>
      </c>
      <c r="O350" s="2" t="s">
        <v>41</v>
      </c>
      <c r="P350" s="2" t="s">
        <v>35</v>
      </c>
      <c r="Q350" s="3">
        <v>45348</v>
      </c>
      <c r="R350" s="2" t="s">
        <v>41</v>
      </c>
      <c r="W350" s="3">
        <v>45446</v>
      </c>
      <c r="X350" s="6">
        <f>IF(F350="Unperfected","",IF(ISBLANK(F350)=FALSE,(NETWORKDAYS(F350,W350,Holidays!A:A))-H350-1,""))</f>
        <v>74</v>
      </c>
      <c r="Y350" s="2" t="s">
        <v>37</v>
      </c>
    </row>
    <row r="351" spans="1:31" ht="29" x14ac:dyDescent="0.35">
      <c r="A351" s="6" t="s">
        <v>241</v>
      </c>
      <c r="B351" s="12" t="s">
        <v>45</v>
      </c>
      <c r="E351" s="3">
        <v>45229</v>
      </c>
      <c r="F351" s="3" t="s">
        <v>36</v>
      </c>
      <c r="I351" s="2" t="s">
        <v>242</v>
      </c>
      <c r="J351" s="27" t="s">
        <v>243</v>
      </c>
      <c r="L351" s="33"/>
      <c r="M351" s="33"/>
      <c r="N351" s="27" t="s">
        <v>36</v>
      </c>
      <c r="O351" s="2" t="s">
        <v>35</v>
      </c>
      <c r="R351" s="2" t="s">
        <v>35</v>
      </c>
      <c r="W351" s="3">
        <v>45237</v>
      </c>
      <c r="X351" s="6" t="e">
        <f>IF(F351="Unperfected","",IF(ISBLANK(F351)=FALSE,(NETWORKDAYS(F351,W351,Holidays!A:A))-H351-1,""))</f>
        <v>#VALUE!</v>
      </c>
      <c r="Y351" s="2" t="s">
        <v>44</v>
      </c>
    </row>
    <row r="352" spans="1:31" ht="87" x14ac:dyDescent="0.35">
      <c r="A352" s="6" t="s">
        <v>254</v>
      </c>
      <c r="B352" s="12"/>
      <c r="E352" s="3">
        <v>45231</v>
      </c>
      <c r="F352" s="3" t="s">
        <v>36</v>
      </c>
      <c r="I352" s="2" t="s">
        <v>255</v>
      </c>
      <c r="J352" s="27" t="s">
        <v>256</v>
      </c>
      <c r="L352" s="33"/>
      <c r="M352" s="33"/>
      <c r="N352" s="27" t="s">
        <v>36</v>
      </c>
      <c r="O352" s="2" t="s">
        <v>35</v>
      </c>
      <c r="R352" s="2" t="s">
        <v>41</v>
      </c>
      <c r="W352" s="3">
        <v>45338</v>
      </c>
      <c r="X352" s="6" t="e">
        <f>IF(F352="Unperfected","",IF(ISBLANK(F352)=FALSE,(NETWORKDAYS(F352,W352,Holidays!A:A))-H352-1,""))</f>
        <v>#VALUE!</v>
      </c>
      <c r="Y352" s="2" t="s">
        <v>44</v>
      </c>
    </row>
    <row r="353" spans="1:35" ht="130.5" x14ac:dyDescent="0.35">
      <c r="A353" s="6" t="s">
        <v>112</v>
      </c>
      <c r="B353" s="13" t="s">
        <v>45</v>
      </c>
      <c r="C353" s="13" t="s">
        <v>46</v>
      </c>
      <c r="D353" s="6" t="s">
        <v>113</v>
      </c>
      <c r="E353" s="3">
        <v>44736</v>
      </c>
      <c r="F353" s="3">
        <v>44736</v>
      </c>
      <c r="G353" s="3" t="s">
        <v>51</v>
      </c>
      <c r="I353" s="3" t="s">
        <v>110</v>
      </c>
      <c r="J353" s="27" t="s">
        <v>111</v>
      </c>
      <c r="L353" s="33"/>
      <c r="M353" s="33" t="s">
        <v>41</v>
      </c>
      <c r="N353" s="27" t="s">
        <v>34</v>
      </c>
      <c r="O353" s="2" t="s">
        <v>35</v>
      </c>
      <c r="R353" s="2" t="s">
        <v>35</v>
      </c>
      <c r="X353" s="6">
        <f>IF(F353="Unperfected","",IF(ISBLANK(F353)=FALSE,(NETWORKDAYS(F353,W353,Holidays!A:A))-H353-1,""))</f>
        <v>-31889</v>
      </c>
    </row>
    <row r="354" spans="1:35" ht="72.5" x14ac:dyDescent="0.35">
      <c r="A354" s="6" t="s">
        <v>66</v>
      </c>
      <c r="B354" s="12"/>
      <c r="C354" s="12"/>
      <c r="D354" s="20" t="s">
        <v>67</v>
      </c>
      <c r="E354" s="17">
        <v>43902</v>
      </c>
      <c r="F354" s="17">
        <f>E354</f>
        <v>43902</v>
      </c>
      <c r="G354" s="17"/>
      <c r="H354" s="39"/>
      <c r="I354" s="6" t="s">
        <v>59</v>
      </c>
      <c r="J354" s="31" t="s">
        <v>68</v>
      </c>
      <c r="K354" s="57" t="s">
        <v>54</v>
      </c>
      <c r="L354" s="59"/>
      <c r="M354" s="59"/>
      <c r="N354" s="31" t="s">
        <v>48</v>
      </c>
      <c r="O354" s="6" t="s">
        <v>35</v>
      </c>
      <c r="P354" s="6" t="s">
        <v>36</v>
      </c>
      <c r="Q354" s="17" t="s">
        <v>36</v>
      </c>
      <c r="R354" s="6" t="s">
        <v>41</v>
      </c>
      <c r="S354" s="6"/>
      <c r="T354" s="17"/>
      <c r="U354" s="17"/>
      <c r="V354" s="17"/>
      <c r="W354" s="17">
        <v>45231</v>
      </c>
      <c r="X354" s="6">
        <f>IF(F354="Unperfected","",IF(ISBLANK(F354)=FALSE,(NETWORKDAYS(F354,W354,Holidays!A:A))-H354-1,""))</f>
        <v>919</v>
      </c>
      <c r="Y354" s="6" t="s">
        <v>60</v>
      </c>
      <c r="Z354" s="6"/>
      <c r="AA354" s="6"/>
      <c r="AB354" s="6"/>
      <c r="AC354" s="6"/>
      <c r="AD354" s="6"/>
      <c r="AE354" s="6"/>
      <c r="AF354" s="6"/>
      <c r="AG354" s="6"/>
      <c r="AH354" s="6"/>
      <c r="AI354" s="6"/>
    </row>
    <row r="355" spans="1:35" ht="261" x14ac:dyDescent="0.35">
      <c r="A355" s="6" t="s">
        <v>906</v>
      </c>
      <c r="B355" s="12"/>
      <c r="C355" s="13" t="s">
        <v>322</v>
      </c>
      <c r="E355" s="3">
        <v>45524</v>
      </c>
      <c r="F355" s="3">
        <f>E355</f>
        <v>45524</v>
      </c>
      <c r="I355" s="2" t="s">
        <v>907</v>
      </c>
      <c r="J355" s="27" t="s">
        <v>908</v>
      </c>
      <c r="L355" s="33"/>
      <c r="M355" s="33"/>
      <c r="N355" s="27" t="s">
        <v>34</v>
      </c>
      <c r="O355" s="2" t="s">
        <v>35</v>
      </c>
      <c r="X355" s="6">
        <f>IF(F355="Unperfected","",IF(ISBLANK(F355)=FALSE,(NETWORKDAYS(F355,W355,Holidays!A:A))-H355-1,""))</f>
        <v>-32445</v>
      </c>
    </row>
    <row r="356" spans="1:35" ht="87" x14ac:dyDescent="0.35">
      <c r="A356" s="6" t="s">
        <v>85</v>
      </c>
      <c r="B356" s="13" t="s">
        <v>57</v>
      </c>
      <c r="C356" s="12" t="s">
        <v>46</v>
      </c>
      <c r="D356" s="6" t="s">
        <v>86</v>
      </c>
      <c r="E356" s="3">
        <v>44124</v>
      </c>
      <c r="F356" s="3">
        <f>E356</f>
        <v>44124</v>
      </c>
      <c r="G356" s="3" t="s">
        <v>51</v>
      </c>
      <c r="I356" s="2" t="s">
        <v>87</v>
      </c>
      <c r="J356" s="27" t="s">
        <v>88</v>
      </c>
      <c r="K356" s="26" t="s">
        <v>47</v>
      </c>
      <c r="L356" s="33">
        <v>44153</v>
      </c>
      <c r="M356" s="33" t="s">
        <v>41</v>
      </c>
      <c r="N356" s="27" t="s">
        <v>48</v>
      </c>
      <c r="O356" s="2" t="s">
        <v>35</v>
      </c>
      <c r="R356" s="2" t="s">
        <v>41</v>
      </c>
      <c r="X356" s="6">
        <f>IF(F356="Unperfected","",IF(ISBLANK(F356)=FALSE,(NETWORKDAYS(F356,W356,Holidays!A:A))-H356-1,""))</f>
        <v>-31471</v>
      </c>
    </row>
    <row r="357" spans="1:35" x14ac:dyDescent="0.35">
      <c r="A357" s="6" t="s">
        <v>723</v>
      </c>
      <c r="B357" s="12"/>
      <c r="E357" s="3">
        <v>45468</v>
      </c>
      <c r="F357" s="3" t="s">
        <v>36</v>
      </c>
      <c r="I357" s="2" t="s">
        <v>724</v>
      </c>
      <c r="J357" s="27" t="s">
        <v>94</v>
      </c>
      <c r="L357" s="33"/>
      <c r="M357" s="33"/>
      <c r="N357" s="27" t="s">
        <v>36</v>
      </c>
      <c r="W357" s="3">
        <v>45468</v>
      </c>
      <c r="X357" s="6" t="e">
        <f>IF(F357="Unperfected","",IF(ISBLANK(F357)=FALSE,(NETWORKDAYS(F357,W357,Holidays!A:A))-H357-1,""))</f>
        <v>#VALUE!</v>
      </c>
      <c r="Y357" s="2" t="s">
        <v>39</v>
      </c>
    </row>
    <row r="358" spans="1:35" ht="275.5" x14ac:dyDescent="0.35">
      <c r="A358" s="6" t="s">
        <v>304</v>
      </c>
      <c r="B358" s="12"/>
      <c r="E358" s="3">
        <v>45260</v>
      </c>
      <c r="F358" s="3">
        <f>E358</f>
        <v>45260</v>
      </c>
      <c r="I358" s="2" t="s">
        <v>305</v>
      </c>
      <c r="J358" s="27" t="s">
        <v>306</v>
      </c>
      <c r="L358" s="33"/>
      <c r="M358" s="33"/>
      <c r="N358" s="27" t="s">
        <v>34</v>
      </c>
      <c r="O358" s="2" t="s">
        <v>35</v>
      </c>
      <c r="R358" s="2" t="s">
        <v>35</v>
      </c>
      <c r="W358" s="3">
        <v>45394</v>
      </c>
      <c r="X358" s="6">
        <f>IF(F358="Unperfected","",IF(ISBLANK(F358)=FALSE,(NETWORKDAYS(F358,W358,Holidays!A:A))-H358-1,""))</f>
        <v>96</v>
      </c>
      <c r="Y358" s="2" t="s">
        <v>37</v>
      </c>
    </row>
    <row r="359" spans="1:35" ht="29" x14ac:dyDescent="0.35">
      <c r="A359" s="6" t="s">
        <v>711</v>
      </c>
      <c r="B359" s="12"/>
      <c r="E359" s="3">
        <v>45474</v>
      </c>
      <c r="F359" s="3" t="s">
        <v>36</v>
      </c>
      <c r="I359" s="2" t="s">
        <v>712</v>
      </c>
      <c r="J359" s="27" t="s">
        <v>713</v>
      </c>
      <c r="L359" s="33"/>
      <c r="M359" s="33"/>
      <c r="N359" s="27" t="s">
        <v>36</v>
      </c>
      <c r="O359" s="2" t="s">
        <v>41</v>
      </c>
      <c r="P359" s="2" t="s">
        <v>35</v>
      </c>
      <c r="Q359" s="3">
        <v>45475</v>
      </c>
      <c r="R359" s="2" t="s">
        <v>35</v>
      </c>
      <c r="W359" s="3">
        <v>45475</v>
      </c>
      <c r="X359" s="6" t="e">
        <f>IF(F359="Unperfected","",IF(ISBLANK(F359)=FALSE,(NETWORKDAYS(F359,W359,Holidays!A:A))-H359-1,""))</f>
        <v>#VALUE!</v>
      </c>
      <c r="Y359" s="2" t="s">
        <v>39</v>
      </c>
    </row>
    <row r="360" spans="1:35" ht="290" x14ac:dyDescent="0.35">
      <c r="A360" s="6" t="s">
        <v>429</v>
      </c>
      <c r="B360" s="12"/>
      <c r="E360" s="3">
        <v>45321</v>
      </c>
      <c r="F360" s="3" t="s">
        <v>36</v>
      </c>
      <c r="I360" s="2" t="s">
        <v>430</v>
      </c>
      <c r="J360" s="27" t="s">
        <v>431</v>
      </c>
      <c r="L360" s="33"/>
      <c r="M360" s="33"/>
      <c r="N360" s="27" t="s">
        <v>36</v>
      </c>
      <c r="O360" s="2" t="s">
        <v>35</v>
      </c>
      <c r="R360" s="2" t="s">
        <v>35</v>
      </c>
      <c r="W360" s="3">
        <v>45363</v>
      </c>
      <c r="X360" s="6" t="e">
        <f>IF(F360="Unperfected","",IF(ISBLANK(F360)=FALSE,(NETWORKDAYS(F360,W360,Holidays!A:A))-H360-1,""))</f>
        <v>#VALUE!</v>
      </c>
      <c r="Y360" s="2" t="s">
        <v>44</v>
      </c>
    </row>
    <row r="361" spans="1:35" ht="87" x14ac:dyDescent="0.35">
      <c r="A361" s="6" t="s">
        <v>133</v>
      </c>
      <c r="B361" s="12" t="s">
        <v>57</v>
      </c>
      <c r="C361" s="13" t="s">
        <v>58</v>
      </c>
      <c r="D361" s="6" t="s">
        <v>134</v>
      </c>
      <c r="E361" s="3">
        <v>44999</v>
      </c>
      <c r="F361" s="3">
        <v>45023</v>
      </c>
      <c r="I361" s="2" t="s">
        <v>132</v>
      </c>
      <c r="J361" s="27" t="s">
        <v>135</v>
      </c>
      <c r="L361" s="33"/>
      <c r="M361" s="33" t="s">
        <v>41</v>
      </c>
      <c r="N361" s="27" t="s">
        <v>48</v>
      </c>
      <c r="O361" s="2" t="s">
        <v>35</v>
      </c>
      <c r="R361" s="2" t="s">
        <v>35</v>
      </c>
      <c r="X361" s="6">
        <f>IF(F361="Unperfected","",IF(ISBLANK(F361)=FALSE,(NETWORKDAYS(F361,W361,Holidays!A:A))-H361-1,""))</f>
        <v>-32088</v>
      </c>
    </row>
    <row r="362" spans="1:35" ht="87" x14ac:dyDescent="0.35">
      <c r="A362" s="6" t="s">
        <v>136</v>
      </c>
      <c r="B362" s="12"/>
      <c r="C362" s="13" t="s">
        <v>58</v>
      </c>
      <c r="D362" s="6" t="s">
        <v>137</v>
      </c>
      <c r="E362" s="3">
        <v>45000</v>
      </c>
      <c r="F362" s="3">
        <v>45023</v>
      </c>
      <c r="I362" s="2" t="s">
        <v>132</v>
      </c>
      <c r="J362" s="27" t="s">
        <v>138</v>
      </c>
      <c r="L362" s="33"/>
      <c r="M362" s="33" t="s">
        <v>41</v>
      </c>
      <c r="N362" s="27" t="s">
        <v>48</v>
      </c>
      <c r="O362" s="2" t="s">
        <v>35</v>
      </c>
      <c r="R362" s="2" t="s">
        <v>35</v>
      </c>
      <c r="X362" s="6">
        <f>IF(F362="Unperfected","",IF(ISBLANK(F362)=FALSE,(NETWORKDAYS(F362,W362,Holidays!A:A))-H362-1,""))</f>
        <v>-32088</v>
      </c>
    </row>
    <row r="363" spans="1:35" ht="29" x14ac:dyDescent="0.35">
      <c r="A363" s="6" t="s">
        <v>720</v>
      </c>
      <c r="B363" s="12"/>
      <c r="E363" s="3">
        <v>45474</v>
      </c>
      <c r="F363" s="3" t="s">
        <v>36</v>
      </c>
      <c r="I363" s="2" t="s">
        <v>721</v>
      </c>
      <c r="J363" s="27" t="s">
        <v>722</v>
      </c>
      <c r="L363" s="33"/>
      <c r="M363" s="33"/>
      <c r="N363" s="27" t="s">
        <v>36</v>
      </c>
      <c r="O363" s="2" t="s">
        <v>35</v>
      </c>
      <c r="R363" s="2" t="s">
        <v>35</v>
      </c>
      <c r="W363" s="3">
        <v>45475</v>
      </c>
      <c r="X363" s="6" t="e">
        <f>IF(F363="Unperfected","",IF(ISBLANK(F363)=FALSE,(NETWORKDAYS(F363,W363,Holidays!A:A))-H363-1,""))</f>
        <v>#VALUE!</v>
      </c>
      <c r="Y363" s="2" t="s">
        <v>39</v>
      </c>
    </row>
    <row r="364" spans="1:35" ht="246.5" x14ac:dyDescent="0.35">
      <c r="A364" s="6" t="s">
        <v>656</v>
      </c>
      <c r="B364" s="12" t="s">
        <v>45</v>
      </c>
      <c r="D364" s="6" t="s">
        <v>657</v>
      </c>
      <c r="E364" s="3">
        <v>45434</v>
      </c>
      <c r="F364" s="3" t="s">
        <v>36</v>
      </c>
      <c r="I364" s="2" t="s">
        <v>658</v>
      </c>
      <c r="J364" s="27" t="s">
        <v>659</v>
      </c>
      <c r="L364" s="33"/>
      <c r="M364" s="33"/>
      <c r="N364" s="27" t="s">
        <v>36</v>
      </c>
      <c r="O364" s="2" t="s">
        <v>35</v>
      </c>
      <c r="R364" s="2" t="s">
        <v>35</v>
      </c>
      <c r="W364" s="3">
        <v>45484</v>
      </c>
      <c r="X364" s="6" t="e">
        <f>IF(F364="Unperfected","",IF(ISBLANK(F364)=FALSE,(NETWORKDAYS(F364,W364,Holidays!A:A))-H364-1,""))</f>
        <v>#VALUE!</v>
      </c>
      <c r="Y364" s="2" t="s">
        <v>43</v>
      </c>
    </row>
    <row r="365" spans="1:35" x14ac:dyDescent="0.35">
      <c r="A365" s="6" t="s">
        <v>714</v>
      </c>
      <c r="B365" s="12"/>
      <c r="E365" s="3">
        <v>45474</v>
      </c>
      <c r="F365" s="3" t="s">
        <v>36</v>
      </c>
      <c r="I365" s="2" t="s">
        <v>715</v>
      </c>
      <c r="J365" s="27" t="s">
        <v>94</v>
      </c>
      <c r="L365" s="33"/>
      <c r="M365" s="33"/>
      <c r="N365" s="27" t="s">
        <v>36</v>
      </c>
      <c r="O365" s="2" t="s">
        <v>35</v>
      </c>
      <c r="W365" s="3">
        <v>45475</v>
      </c>
      <c r="X365" s="6" t="e">
        <f>IF(F365="Unperfected","",IF(ISBLANK(F365)=FALSE,(NETWORKDAYS(F365,W365,Holidays!A:A))-H365-1,""))</f>
        <v>#VALUE!</v>
      </c>
      <c r="Y365" s="2" t="s">
        <v>39</v>
      </c>
    </row>
    <row r="366" spans="1:35" ht="333.5" x14ac:dyDescent="0.35">
      <c r="A366" s="6" t="s">
        <v>615</v>
      </c>
      <c r="C366" s="13" t="s">
        <v>322</v>
      </c>
      <c r="E366" s="3">
        <v>45410</v>
      </c>
      <c r="F366" s="3">
        <f>E366</f>
        <v>45410</v>
      </c>
      <c r="I366" s="2" t="s">
        <v>616</v>
      </c>
      <c r="J366" s="27" t="s">
        <v>617</v>
      </c>
      <c r="L366" s="33">
        <v>45411</v>
      </c>
      <c r="M366" s="33" t="s">
        <v>539</v>
      </c>
      <c r="N366" s="27" t="s">
        <v>34</v>
      </c>
      <c r="O366" s="2" t="s">
        <v>41</v>
      </c>
      <c r="P366" s="2" t="s">
        <v>35</v>
      </c>
      <c r="Q366" s="3">
        <v>45411</v>
      </c>
      <c r="R366" s="2" t="s">
        <v>41</v>
      </c>
      <c r="W366" s="3">
        <v>45457</v>
      </c>
      <c r="X366" s="6">
        <f>IF(F366="Unperfected","",IF(ISBLANK(F366)=FALSE,(NETWORKDAYS(F366,W366,Holidays!A:A))-H366-1,""))</f>
        <v>34</v>
      </c>
      <c r="Y366" s="2" t="s">
        <v>40</v>
      </c>
      <c r="AD366" s="2" t="s">
        <v>122</v>
      </c>
      <c r="AE366" s="2" t="s">
        <v>122</v>
      </c>
    </row>
    <row r="367" spans="1:35" ht="409.5" x14ac:dyDescent="0.35">
      <c r="A367" s="6" t="s">
        <v>728</v>
      </c>
      <c r="B367" s="12"/>
      <c r="E367" s="3">
        <v>45484</v>
      </c>
      <c r="F367" s="3">
        <f>E367</f>
        <v>45484</v>
      </c>
      <c r="I367" s="2" t="s">
        <v>729</v>
      </c>
      <c r="J367" s="43" t="s">
        <v>730</v>
      </c>
      <c r="L367" s="33"/>
      <c r="M367" s="33"/>
      <c r="N367" s="27" t="s">
        <v>48</v>
      </c>
      <c r="O367" s="2" t="s">
        <v>35</v>
      </c>
      <c r="X367" s="6">
        <f>IF(F367="Unperfected","",IF(ISBLANK(F367)=FALSE,(NETWORKDAYS(F367,W367,Holidays!A:A))-H367-1,""))</f>
        <v>-32417</v>
      </c>
    </row>
    <row r="368" spans="1:35" ht="29" x14ac:dyDescent="0.35">
      <c r="A368" s="6" t="s">
        <v>369</v>
      </c>
      <c r="B368" s="12"/>
      <c r="E368" s="3">
        <v>45307</v>
      </c>
      <c r="F368" s="3" t="s">
        <v>36</v>
      </c>
      <c r="I368" s="2" t="s">
        <v>370</v>
      </c>
      <c r="J368" s="27" t="s">
        <v>371</v>
      </c>
      <c r="L368" s="33"/>
      <c r="M368" s="33"/>
      <c r="N368" s="27" t="s">
        <v>36</v>
      </c>
      <c r="O368" s="2" t="s">
        <v>35</v>
      </c>
      <c r="R368" s="2" t="s">
        <v>35</v>
      </c>
      <c r="W368" s="3">
        <v>45314</v>
      </c>
      <c r="X368" s="6" t="e">
        <f>IF(F368="Unperfected","",IF(ISBLANK(F368)=FALSE,(NETWORKDAYS(F368,W368,Holidays!A:A))-H368-1,""))</f>
        <v>#VALUE!</v>
      </c>
      <c r="Y368" s="2" t="s">
        <v>44</v>
      </c>
    </row>
    <row r="369" spans="1:35" ht="29" x14ac:dyDescent="0.35">
      <c r="A369" s="6" t="s">
        <v>443</v>
      </c>
      <c r="B369" s="12"/>
      <c r="E369" s="3">
        <v>45325</v>
      </c>
      <c r="F369" s="3">
        <f>E369</f>
        <v>45325</v>
      </c>
      <c r="I369" s="2" t="s">
        <v>158</v>
      </c>
      <c r="J369" s="27" t="s">
        <v>444</v>
      </c>
      <c r="L369" s="33"/>
      <c r="M369" s="33"/>
      <c r="N369" s="27" t="s">
        <v>34</v>
      </c>
      <c r="O369" s="2" t="s">
        <v>35</v>
      </c>
      <c r="R369" s="2" t="s">
        <v>41</v>
      </c>
      <c r="W369" s="3">
        <v>45331</v>
      </c>
      <c r="X369" s="6">
        <f>IF(F369="Unperfected","",IF(ISBLANK(F369)=FALSE,(NETWORKDAYS(F369,W369,Holidays!A:A))-H369-1,""))</f>
        <v>4</v>
      </c>
      <c r="Y369" s="2" t="s">
        <v>38</v>
      </c>
    </row>
    <row r="370" spans="1:35" x14ac:dyDescent="0.35">
      <c r="A370" s="6" t="s">
        <v>445</v>
      </c>
      <c r="B370" s="12"/>
      <c r="E370" s="3">
        <v>45325</v>
      </c>
      <c r="F370" s="3">
        <f>E370</f>
        <v>45325</v>
      </c>
      <c r="I370" s="2" t="s">
        <v>158</v>
      </c>
      <c r="J370" s="27" t="s">
        <v>446</v>
      </c>
      <c r="L370" s="33"/>
      <c r="M370" s="33"/>
      <c r="N370" s="27" t="s">
        <v>34</v>
      </c>
      <c r="O370" s="2" t="s">
        <v>35</v>
      </c>
      <c r="R370" s="2" t="s">
        <v>41</v>
      </c>
      <c r="W370" s="3">
        <v>45331</v>
      </c>
      <c r="X370" s="6">
        <f>IF(F370="Unperfected","",IF(ISBLANK(F370)=FALSE,(NETWORKDAYS(F370,W370,Holidays!A:A))-H370-1,""))</f>
        <v>4</v>
      </c>
      <c r="Y370" s="2" t="s">
        <v>37</v>
      </c>
    </row>
    <row r="371" spans="1:35" x14ac:dyDescent="0.35">
      <c r="A371" s="6" t="s">
        <v>447</v>
      </c>
      <c r="B371" s="12"/>
      <c r="E371" s="3">
        <v>45325</v>
      </c>
      <c r="F371" s="3">
        <f>E371</f>
        <v>45325</v>
      </c>
      <c r="I371" s="2" t="s">
        <v>158</v>
      </c>
      <c r="J371" s="27" t="s">
        <v>448</v>
      </c>
      <c r="L371" s="33"/>
      <c r="M371" s="33"/>
      <c r="N371" s="27" t="s">
        <v>34</v>
      </c>
      <c r="O371" s="2" t="s">
        <v>35</v>
      </c>
      <c r="R371" s="2" t="s">
        <v>41</v>
      </c>
      <c r="W371" s="3">
        <v>45331</v>
      </c>
      <c r="X371" s="6">
        <f>IF(F371="Unperfected","",IF(ISBLANK(F371)=FALSE,(NETWORKDAYS(F371,W371,Holidays!A:A))-H371-1,""))</f>
        <v>4</v>
      </c>
      <c r="Y371" s="2" t="s">
        <v>38</v>
      </c>
    </row>
    <row r="372" spans="1:35" ht="29" x14ac:dyDescent="0.35">
      <c r="A372" s="6" t="s">
        <v>449</v>
      </c>
      <c r="B372" s="12"/>
      <c r="E372" s="3">
        <v>45325</v>
      </c>
      <c r="F372" s="3">
        <f>E372</f>
        <v>45325</v>
      </c>
      <c r="I372" s="2" t="s">
        <v>158</v>
      </c>
      <c r="J372" s="27" t="s">
        <v>450</v>
      </c>
      <c r="L372" s="33"/>
      <c r="M372" s="33"/>
      <c r="N372" s="27" t="s">
        <v>34</v>
      </c>
      <c r="O372" s="2" t="s">
        <v>35</v>
      </c>
      <c r="R372" s="2" t="s">
        <v>41</v>
      </c>
      <c r="W372" s="3">
        <v>45331</v>
      </c>
      <c r="X372" s="6">
        <f>IF(F372="Unperfected","",IF(ISBLANK(F372)=FALSE,(NETWORKDAYS(F372,W372,Holidays!A:A))-H372-1,""))</f>
        <v>4</v>
      </c>
      <c r="Y372" s="2" t="s">
        <v>37</v>
      </c>
    </row>
    <row r="373" spans="1:35" ht="29" x14ac:dyDescent="0.35">
      <c r="A373" s="6" t="s">
        <v>572</v>
      </c>
      <c r="B373" s="12"/>
      <c r="E373" s="3">
        <v>45388</v>
      </c>
      <c r="F373" s="3">
        <f>E373</f>
        <v>45388</v>
      </c>
      <c r="I373" s="2" t="s">
        <v>158</v>
      </c>
      <c r="J373" s="27" t="s">
        <v>573</v>
      </c>
      <c r="L373" s="33"/>
      <c r="M373" s="33"/>
      <c r="N373" s="27" t="s">
        <v>34</v>
      </c>
      <c r="O373" s="2" t="s">
        <v>35</v>
      </c>
      <c r="R373" s="2" t="s">
        <v>41</v>
      </c>
      <c r="W373" s="3">
        <v>45398</v>
      </c>
      <c r="X373" s="6">
        <f>IF(F373="Unperfected","",IF(ISBLANK(F373)=FALSE,(NETWORKDAYS(F373,W373,Holidays!A:A))-H373-1,""))</f>
        <v>6</v>
      </c>
      <c r="Y373" s="2" t="s">
        <v>38</v>
      </c>
    </row>
    <row r="374" spans="1:35" x14ac:dyDescent="0.35">
      <c r="A374" s="6" t="s">
        <v>574</v>
      </c>
      <c r="B374" s="12"/>
      <c r="E374" s="3">
        <v>45388</v>
      </c>
      <c r="F374" s="3">
        <f>E374</f>
        <v>45388</v>
      </c>
      <c r="I374" s="2" t="s">
        <v>158</v>
      </c>
      <c r="J374" s="27" t="s">
        <v>575</v>
      </c>
      <c r="L374" s="33"/>
      <c r="M374" s="33"/>
      <c r="N374" s="27" t="s">
        <v>34</v>
      </c>
      <c r="O374" s="2" t="s">
        <v>35</v>
      </c>
      <c r="R374" s="2" t="s">
        <v>41</v>
      </c>
      <c r="W374" s="3">
        <v>45398</v>
      </c>
      <c r="X374" s="6">
        <f>IF(F374="Unperfected","",IF(ISBLANK(F374)=FALSE,(NETWORKDAYS(F374,W374,Holidays!A:A))-H374-1,""))</f>
        <v>6</v>
      </c>
      <c r="Y374" s="2" t="s">
        <v>37</v>
      </c>
    </row>
    <row r="375" spans="1:35" x14ac:dyDescent="0.35">
      <c r="A375" s="6" t="s">
        <v>576</v>
      </c>
      <c r="B375" s="12"/>
      <c r="E375" s="3">
        <v>45388</v>
      </c>
      <c r="F375" s="3">
        <f>E375</f>
        <v>45388</v>
      </c>
      <c r="I375" s="2" t="s">
        <v>158</v>
      </c>
      <c r="J375" s="27" t="s">
        <v>577</v>
      </c>
      <c r="L375" s="33"/>
      <c r="M375" s="33"/>
      <c r="N375" s="27" t="s">
        <v>34</v>
      </c>
      <c r="O375" s="2" t="s">
        <v>35</v>
      </c>
      <c r="R375" s="2" t="s">
        <v>41</v>
      </c>
      <c r="W375" s="3">
        <v>45398</v>
      </c>
      <c r="X375" s="6">
        <f>IF(F375="Unperfected","",IF(ISBLANK(F375)=FALSE,(NETWORKDAYS(F375,W375,Holidays!A:A))-H375-1,""))</f>
        <v>6</v>
      </c>
      <c r="Y375" s="2" t="s">
        <v>38</v>
      </c>
    </row>
    <row r="376" spans="1:35" ht="29" x14ac:dyDescent="0.35">
      <c r="A376" s="6" t="s">
        <v>578</v>
      </c>
      <c r="B376" s="12"/>
      <c r="E376" s="3">
        <v>45388</v>
      </c>
      <c r="F376" s="3">
        <f>E376</f>
        <v>45388</v>
      </c>
      <c r="I376" s="2" t="s">
        <v>158</v>
      </c>
      <c r="J376" s="27" t="s">
        <v>579</v>
      </c>
      <c r="L376" s="33"/>
      <c r="M376" s="33"/>
      <c r="N376" s="27" t="s">
        <v>34</v>
      </c>
      <c r="O376" s="2" t="s">
        <v>35</v>
      </c>
      <c r="R376" s="2" t="s">
        <v>41</v>
      </c>
      <c r="W376" s="3">
        <v>45398</v>
      </c>
      <c r="X376" s="6">
        <f>IF(F376="Unperfected","",IF(ISBLANK(F376)=FALSE,(NETWORKDAYS(F376,W376,Holidays!A:A))-H376-1,""))</f>
        <v>6</v>
      </c>
      <c r="Y376" s="2" t="s">
        <v>37</v>
      </c>
    </row>
    <row r="377" spans="1:35" ht="29" x14ac:dyDescent="0.35">
      <c r="A377" s="6" t="s">
        <v>638</v>
      </c>
      <c r="B377" s="12"/>
      <c r="E377" s="3">
        <v>45415</v>
      </c>
      <c r="F377" s="3">
        <f>E377</f>
        <v>45415</v>
      </c>
      <c r="I377" s="2" t="s">
        <v>158</v>
      </c>
      <c r="J377" s="27" t="s">
        <v>639</v>
      </c>
      <c r="L377" s="33"/>
      <c r="M377" s="33"/>
      <c r="N377" s="27" t="s">
        <v>34</v>
      </c>
      <c r="O377" s="2" t="s">
        <v>35</v>
      </c>
      <c r="R377" s="2" t="s">
        <v>35</v>
      </c>
      <c r="W377" s="3">
        <v>45443</v>
      </c>
      <c r="X377" s="6">
        <f>IF(F377="Unperfected","",IF(ISBLANK(F377)=FALSE,(NETWORKDAYS(F377,W377,Holidays!A:A))-H377-1,""))</f>
        <v>20</v>
      </c>
      <c r="Y377" s="2" t="s">
        <v>38</v>
      </c>
    </row>
    <row r="378" spans="1:35" x14ac:dyDescent="0.35">
      <c r="A378" s="6" t="s">
        <v>640</v>
      </c>
      <c r="B378" s="12"/>
      <c r="E378" s="3">
        <v>45415</v>
      </c>
      <c r="F378" s="3">
        <f>E378</f>
        <v>45415</v>
      </c>
      <c r="I378" s="2" t="s">
        <v>158</v>
      </c>
      <c r="J378" s="27" t="s">
        <v>641</v>
      </c>
      <c r="L378" s="33"/>
      <c r="M378" s="33"/>
      <c r="N378" s="27" t="s">
        <v>34</v>
      </c>
      <c r="O378" s="2" t="s">
        <v>35</v>
      </c>
      <c r="R378" s="2" t="s">
        <v>35</v>
      </c>
      <c r="W378" s="3">
        <v>45443</v>
      </c>
      <c r="X378" s="6">
        <f>IF(F378="Unperfected","",IF(ISBLANK(F378)=FALSE,(NETWORKDAYS(F378,W378,Holidays!A:A))-H378-1,""))</f>
        <v>20</v>
      </c>
      <c r="Y378" s="2" t="s">
        <v>37</v>
      </c>
    </row>
    <row r="379" spans="1:35" x14ac:dyDescent="0.35">
      <c r="A379" s="6" t="s">
        <v>642</v>
      </c>
      <c r="B379" s="12"/>
      <c r="E379" s="3">
        <v>45415</v>
      </c>
      <c r="F379" s="3">
        <f>E379</f>
        <v>45415</v>
      </c>
      <c r="I379" s="2" t="s">
        <v>158</v>
      </c>
      <c r="J379" s="27" t="s">
        <v>643</v>
      </c>
      <c r="L379" s="33"/>
      <c r="M379" s="33"/>
      <c r="N379" s="27" t="s">
        <v>34</v>
      </c>
      <c r="O379" s="2" t="s">
        <v>35</v>
      </c>
      <c r="R379" s="2" t="s">
        <v>35</v>
      </c>
      <c r="W379" s="3">
        <v>45443</v>
      </c>
      <c r="X379" s="6">
        <f>IF(F379="Unperfected","",IF(ISBLANK(F379)=FALSE,(NETWORKDAYS(F379,W379,Holidays!A:A))-H379-1,""))</f>
        <v>20</v>
      </c>
      <c r="Y379" s="2" t="s">
        <v>38</v>
      </c>
    </row>
    <row r="380" spans="1:35" x14ac:dyDescent="0.35">
      <c r="A380" s="6" t="s">
        <v>644</v>
      </c>
      <c r="B380" s="12"/>
      <c r="E380" s="3">
        <v>45415</v>
      </c>
      <c r="F380" s="3">
        <f>E380</f>
        <v>45415</v>
      </c>
      <c r="I380" s="2" t="s">
        <v>158</v>
      </c>
      <c r="J380" s="27" t="s">
        <v>645</v>
      </c>
      <c r="L380" s="33"/>
      <c r="M380" s="33"/>
      <c r="N380" s="27" t="s">
        <v>34</v>
      </c>
      <c r="O380" s="2" t="s">
        <v>35</v>
      </c>
      <c r="R380" s="2" t="s">
        <v>35</v>
      </c>
      <c r="W380" s="3">
        <v>45443</v>
      </c>
      <c r="X380" s="6">
        <f>IF(F380="Unperfected","",IF(ISBLANK(F380)=FALSE,(NETWORKDAYS(F380,W380,Holidays!A:A))-H380-1,""))</f>
        <v>20</v>
      </c>
      <c r="Y380" s="2" t="s">
        <v>37</v>
      </c>
    </row>
    <row r="381" spans="1:35" ht="188.5" x14ac:dyDescent="0.35">
      <c r="A381" s="48" t="s">
        <v>1430</v>
      </c>
      <c r="B381" s="49"/>
      <c r="C381" s="50"/>
      <c r="D381" s="48"/>
      <c r="E381" s="51">
        <v>45452</v>
      </c>
      <c r="F381" s="51">
        <v>45452</v>
      </c>
      <c r="G381" s="51" t="s">
        <v>72</v>
      </c>
      <c r="H381" s="52"/>
      <c r="I381" s="53" t="s">
        <v>158</v>
      </c>
      <c r="J381" s="54" t="s">
        <v>1431</v>
      </c>
      <c r="K381" s="56"/>
      <c r="L381" s="55"/>
      <c r="M381" s="55"/>
      <c r="N381" s="54" t="s">
        <v>34</v>
      </c>
      <c r="O381" s="53" t="s">
        <v>35</v>
      </c>
      <c r="P381" s="53"/>
      <c r="Q381" s="51"/>
      <c r="R381" s="53" t="s">
        <v>41</v>
      </c>
      <c r="S381" s="53"/>
      <c r="T381" s="51"/>
      <c r="U381" s="51"/>
      <c r="V381" s="51"/>
      <c r="W381" s="51">
        <v>45489</v>
      </c>
      <c r="X381" s="48">
        <v>26</v>
      </c>
      <c r="Y381" s="53" t="s">
        <v>38</v>
      </c>
      <c r="Z381" s="24"/>
      <c r="AA381" s="24"/>
      <c r="AB381" s="24"/>
      <c r="AC381" s="24"/>
      <c r="AD381" s="24"/>
      <c r="AE381" s="24"/>
      <c r="AF381" s="24"/>
      <c r="AG381" s="24"/>
      <c r="AH381" s="24"/>
      <c r="AI381" s="24"/>
    </row>
    <row r="382" spans="1:35" ht="116" x14ac:dyDescent="0.35">
      <c r="A382" s="48" t="s">
        <v>1432</v>
      </c>
      <c r="B382" s="49"/>
      <c r="C382" s="50"/>
      <c r="D382" s="48"/>
      <c r="E382" s="51">
        <v>45452</v>
      </c>
      <c r="F382" s="51">
        <v>45452</v>
      </c>
      <c r="G382" s="51" t="s">
        <v>72</v>
      </c>
      <c r="H382" s="52"/>
      <c r="I382" s="53" t="s">
        <v>158</v>
      </c>
      <c r="J382" s="54" t="s">
        <v>1433</v>
      </c>
      <c r="K382" s="56"/>
      <c r="L382" s="55"/>
      <c r="M382" s="55"/>
      <c r="N382" s="54" t="s">
        <v>34</v>
      </c>
      <c r="O382" s="53" t="s">
        <v>35</v>
      </c>
      <c r="P382" s="53"/>
      <c r="Q382" s="51"/>
      <c r="R382" s="53" t="s">
        <v>41</v>
      </c>
      <c r="S382" s="53"/>
      <c r="T382" s="51"/>
      <c r="U382" s="51"/>
      <c r="V382" s="51"/>
      <c r="W382" s="51">
        <v>45489</v>
      </c>
      <c r="X382" s="48">
        <v>26</v>
      </c>
      <c r="Y382" s="53" t="s">
        <v>37</v>
      </c>
      <c r="Z382" s="24"/>
      <c r="AA382" s="24"/>
      <c r="AB382" s="24"/>
      <c r="AC382" s="24"/>
      <c r="AD382" s="24"/>
      <c r="AE382" s="24"/>
      <c r="AF382" s="24"/>
      <c r="AG382" s="24"/>
      <c r="AH382" s="24"/>
      <c r="AI382" s="24"/>
    </row>
    <row r="383" spans="1:35" ht="130.5" x14ac:dyDescent="0.35">
      <c r="A383" s="48" t="s">
        <v>1434</v>
      </c>
      <c r="B383" s="49"/>
      <c r="C383" s="50"/>
      <c r="D383" s="48"/>
      <c r="E383" s="51">
        <v>45452</v>
      </c>
      <c r="F383" s="51">
        <v>45452</v>
      </c>
      <c r="G383" s="51" t="s">
        <v>72</v>
      </c>
      <c r="H383" s="52"/>
      <c r="I383" s="53" t="s">
        <v>158</v>
      </c>
      <c r="J383" s="54" t="s">
        <v>1435</v>
      </c>
      <c r="K383" s="56"/>
      <c r="L383" s="55"/>
      <c r="M383" s="55"/>
      <c r="N383" s="54" t="s">
        <v>34</v>
      </c>
      <c r="O383" s="53" t="s">
        <v>35</v>
      </c>
      <c r="P383" s="53"/>
      <c r="Q383" s="51"/>
      <c r="R383" s="53" t="s">
        <v>41</v>
      </c>
      <c r="S383" s="53"/>
      <c r="T383" s="51"/>
      <c r="U383" s="51"/>
      <c r="V383" s="51"/>
      <c r="W383" s="51">
        <v>45489</v>
      </c>
      <c r="X383" s="48">
        <v>26</v>
      </c>
      <c r="Y383" s="53" t="s">
        <v>38</v>
      </c>
      <c r="Z383" s="24"/>
      <c r="AA383" s="24"/>
      <c r="AB383" s="24"/>
      <c r="AC383" s="24"/>
      <c r="AD383" s="24"/>
      <c r="AE383" s="24"/>
      <c r="AF383" s="24"/>
      <c r="AG383" s="24"/>
      <c r="AH383" s="24"/>
      <c r="AI383" s="24"/>
    </row>
    <row r="384" spans="1:35" ht="145" x14ac:dyDescent="0.35">
      <c r="A384" s="48" t="s">
        <v>1436</v>
      </c>
      <c r="B384" s="49"/>
      <c r="C384" s="50"/>
      <c r="D384" s="48"/>
      <c r="E384" s="51">
        <v>45452</v>
      </c>
      <c r="F384" s="51">
        <v>45452</v>
      </c>
      <c r="G384" s="51" t="s">
        <v>72</v>
      </c>
      <c r="H384" s="52"/>
      <c r="I384" s="53" t="s">
        <v>158</v>
      </c>
      <c r="J384" s="54" t="s">
        <v>1437</v>
      </c>
      <c r="K384" s="56"/>
      <c r="L384" s="55"/>
      <c r="M384" s="55"/>
      <c r="N384" s="54" t="s">
        <v>34</v>
      </c>
      <c r="O384" s="53" t="s">
        <v>35</v>
      </c>
      <c r="P384" s="53"/>
      <c r="Q384" s="51"/>
      <c r="R384" s="53" t="s">
        <v>41</v>
      </c>
      <c r="S384" s="53"/>
      <c r="T384" s="51"/>
      <c r="U384" s="51"/>
      <c r="V384" s="51"/>
      <c r="W384" s="51">
        <v>45489</v>
      </c>
      <c r="X384" s="48">
        <v>26</v>
      </c>
      <c r="Y384" s="53" t="s">
        <v>37</v>
      </c>
      <c r="Z384" s="24"/>
      <c r="AA384" s="24"/>
      <c r="AB384" s="24"/>
      <c r="AC384" s="24"/>
      <c r="AD384" s="24"/>
      <c r="AE384" s="24"/>
      <c r="AF384" s="24"/>
      <c r="AG384" s="24"/>
      <c r="AH384" s="24"/>
      <c r="AI384" s="24"/>
    </row>
    <row r="385" spans="1:25" ht="188.5" x14ac:dyDescent="0.35">
      <c r="A385" s="6" t="s">
        <v>1438</v>
      </c>
      <c r="B385" s="12"/>
      <c r="E385" s="3">
        <v>45480</v>
      </c>
      <c r="F385" s="3">
        <v>45480</v>
      </c>
      <c r="I385" s="2" t="s">
        <v>158</v>
      </c>
      <c r="J385" s="27" t="s">
        <v>1439</v>
      </c>
      <c r="L385" s="33"/>
      <c r="M385" s="33"/>
      <c r="N385" s="27" t="s">
        <v>48</v>
      </c>
      <c r="O385" s="2" t="s">
        <v>35</v>
      </c>
      <c r="R385" s="2" t="s">
        <v>41</v>
      </c>
      <c r="W385" s="3">
        <v>45489</v>
      </c>
      <c r="X385" s="6">
        <v>6</v>
      </c>
      <c r="Y385" s="2" t="s">
        <v>38</v>
      </c>
    </row>
    <row r="386" spans="1:25" ht="116" x14ac:dyDescent="0.35">
      <c r="A386" s="6" t="s">
        <v>1440</v>
      </c>
      <c r="B386" s="12"/>
      <c r="E386" s="3">
        <v>45480</v>
      </c>
      <c r="F386" s="3">
        <v>45480</v>
      </c>
      <c r="I386" s="2" t="s">
        <v>158</v>
      </c>
      <c r="J386" s="27" t="s">
        <v>1441</v>
      </c>
      <c r="L386" s="33"/>
      <c r="M386" s="33"/>
      <c r="N386" s="27" t="s">
        <v>48</v>
      </c>
      <c r="O386" s="2" t="s">
        <v>35</v>
      </c>
      <c r="R386" s="2" t="s">
        <v>41</v>
      </c>
      <c r="W386" s="3">
        <v>45489</v>
      </c>
      <c r="X386" s="6">
        <v>6</v>
      </c>
      <c r="Y386" s="2" t="s">
        <v>37</v>
      </c>
    </row>
    <row r="387" spans="1:25" ht="130.5" x14ac:dyDescent="0.35">
      <c r="A387" s="6" t="s">
        <v>1442</v>
      </c>
      <c r="B387" s="12"/>
      <c r="E387" s="3">
        <v>45480</v>
      </c>
      <c r="F387" s="3">
        <v>45480</v>
      </c>
      <c r="I387" s="2" t="s">
        <v>158</v>
      </c>
      <c r="J387" s="27" t="s">
        <v>1443</v>
      </c>
      <c r="L387" s="33"/>
      <c r="M387" s="33"/>
      <c r="N387" s="27" t="s">
        <v>48</v>
      </c>
      <c r="O387" s="2" t="s">
        <v>35</v>
      </c>
      <c r="R387" s="2" t="s">
        <v>41</v>
      </c>
      <c r="W387" s="3">
        <v>45489</v>
      </c>
      <c r="X387" s="6">
        <v>6</v>
      </c>
      <c r="Y387" s="2" t="s">
        <v>38</v>
      </c>
    </row>
    <row r="388" spans="1:25" ht="145" x14ac:dyDescent="0.35">
      <c r="A388" s="6" t="s">
        <v>1444</v>
      </c>
      <c r="B388" s="12"/>
      <c r="E388" s="3">
        <v>45480</v>
      </c>
      <c r="F388" s="3">
        <v>45480</v>
      </c>
      <c r="I388" s="2" t="s">
        <v>158</v>
      </c>
      <c r="J388" s="27" t="s">
        <v>1445</v>
      </c>
      <c r="L388" s="33"/>
      <c r="M388" s="33"/>
      <c r="N388" s="27" t="s">
        <v>48</v>
      </c>
      <c r="O388" s="2" t="s">
        <v>35</v>
      </c>
      <c r="R388" s="2" t="s">
        <v>41</v>
      </c>
      <c r="W388" s="3">
        <v>45489</v>
      </c>
      <c r="X388" s="6">
        <v>6</v>
      </c>
      <c r="Y388" s="2" t="s">
        <v>37</v>
      </c>
    </row>
    <row r="389" spans="1:25" ht="188.5" x14ac:dyDescent="0.35">
      <c r="A389" s="6" t="s">
        <v>851</v>
      </c>
      <c r="B389" s="12"/>
      <c r="E389" s="3">
        <v>45506</v>
      </c>
      <c r="F389" s="3">
        <f>E389</f>
        <v>45506</v>
      </c>
      <c r="I389" s="2" t="s">
        <v>158</v>
      </c>
      <c r="J389" s="27" t="s">
        <v>852</v>
      </c>
      <c r="L389" s="33"/>
      <c r="M389" s="33"/>
      <c r="N389" s="27" t="s">
        <v>34</v>
      </c>
      <c r="O389" s="2" t="s">
        <v>35</v>
      </c>
      <c r="W389" s="3">
        <v>45562</v>
      </c>
      <c r="X389" s="6">
        <f>IF(F389="Unperfected","",IF(ISBLANK(F389)=FALSE,(NETWORKDAYS(F389,W389,Holidays!A:A))-H389-1,""))</f>
        <v>40</v>
      </c>
      <c r="Y389" s="2" t="s">
        <v>37</v>
      </c>
    </row>
    <row r="390" spans="1:25" ht="116" x14ac:dyDescent="0.35">
      <c r="A390" s="6" t="s">
        <v>853</v>
      </c>
      <c r="B390" s="12"/>
      <c r="E390" s="3">
        <v>45506</v>
      </c>
      <c r="F390" s="3">
        <f>E390</f>
        <v>45506</v>
      </c>
      <c r="I390" s="2" t="s">
        <v>158</v>
      </c>
      <c r="J390" s="27" t="s">
        <v>854</v>
      </c>
      <c r="L390" s="33"/>
      <c r="M390" s="33"/>
      <c r="N390" s="27" t="s">
        <v>34</v>
      </c>
      <c r="O390" s="2" t="s">
        <v>35</v>
      </c>
      <c r="W390" s="3">
        <v>45562</v>
      </c>
      <c r="X390" s="6">
        <f>IF(F390="Unperfected","",IF(ISBLANK(F390)=FALSE,(NETWORKDAYS(F390,W390,Holidays!A:A))-H390-1,""))</f>
        <v>40</v>
      </c>
      <c r="Y390" s="2" t="s">
        <v>37</v>
      </c>
    </row>
    <row r="391" spans="1:25" ht="130.5" x14ac:dyDescent="0.35">
      <c r="A391" s="6" t="s">
        <v>855</v>
      </c>
      <c r="B391" s="12"/>
      <c r="E391" s="3">
        <v>45506</v>
      </c>
      <c r="F391" s="3">
        <f>E391</f>
        <v>45506</v>
      </c>
      <c r="I391" s="2" t="s">
        <v>158</v>
      </c>
      <c r="J391" s="27" t="s">
        <v>856</v>
      </c>
      <c r="L391" s="33"/>
      <c r="M391" s="33"/>
      <c r="N391" s="27" t="s">
        <v>34</v>
      </c>
      <c r="O391" s="2" t="s">
        <v>35</v>
      </c>
      <c r="W391" s="3">
        <v>45562</v>
      </c>
      <c r="X391" s="6">
        <f>IF(F391="Unperfected","",IF(ISBLANK(F391)=FALSE,(NETWORKDAYS(F391,W391,Holidays!A:A))-H391-1,""))</f>
        <v>40</v>
      </c>
      <c r="Y391" s="2" t="s">
        <v>38</v>
      </c>
    </row>
    <row r="392" spans="1:25" ht="145" x14ac:dyDescent="0.35">
      <c r="A392" s="6" t="s">
        <v>857</v>
      </c>
      <c r="B392" s="12"/>
      <c r="E392" s="3">
        <v>45506</v>
      </c>
      <c r="F392" s="3">
        <f>E392</f>
        <v>45506</v>
      </c>
      <c r="I392" s="2" t="s">
        <v>158</v>
      </c>
      <c r="J392" s="27" t="s">
        <v>858</v>
      </c>
      <c r="L392" s="33"/>
      <c r="M392" s="33"/>
      <c r="N392" s="27" t="s">
        <v>34</v>
      </c>
      <c r="O392" s="2" t="s">
        <v>35</v>
      </c>
      <c r="W392" s="3">
        <v>45562</v>
      </c>
      <c r="X392" s="6">
        <f>IF(F392="Unperfected","",IF(ISBLANK(F392)=FALSE,(NETWORKDAYS(F392,W392,Holidays!A:A))-H392-1,""))</f>
        <v>40</v>
      </c>
      <c r="Y392" s="2" t="s">
        <v>37</v>
      </c>
    </row>
    <row r="393" spans="1:25" ht="188.5" x14ac:dyDescent="0.35">
      <c r="A393" s="6" t="s">
        <v>1020</v>
      </c>
      <c r="B393" s="12"/>
      <c r="E393" s="3">
        <v>45542</v>
      </c>
      <c r="F393" s="3">
        <f>E393</f>
        <v>45542</v>
      </c>
      <c r="I393" s="2" t="s">
        <v>158</v>
      </c>
      <c r="J393" s="27" t="s">
        <v>1021</v>
      </c>
      <c r="L393" s="33"/>
      <c r="M393" s="33"/>
      <c r="N393" s="27" t="s">
        <v>48</v>
      </c>
      <c r="O393" s="2" t="s">
        <v>35</v>
      </c>
      <c r="R393" s="2" t="s">
        <v>41</v>
      </c>
      <c r="W393" s="3">
        <v>45562</v>
      </c>
      <c r="X393" s="6">
        <f>IF(F393="Unperfected","",IF(ISBLANK(F393)=FALSE,(NETWORKDAYS(F393,W393,Holidays!A:A))-H393-1,""))</f>
        <v>14</v>
      </c>
      <c r="Y393" s="2" t="s">
        <v>38</v>
      </c>
    </row>
    <row r="394" spans="1:25" ht="116" x14ac:dyDescent="0.35">
      <c r="A394" s="6" t="s">
        <v>1022</v>
      </c>
      <c r="B394" s="12"/>
      <c r="E394" s="3">
        <v>45542</v>
      </c>
      <c r="F394" s="3">
        <f>E394</f>
        <v>45542</v>
      </c>
      <c r="I394" s="2" t="s">
        <v>158</v>
      </c>
      <c r="J394" s="27" t="s">
        <v>1023</v>
      </c>
      <c r="L394" s="33"/>
      <c r="M394" s="33"/>
      <c r="N394" s="27" t="s">
        <v>48</v>
      </c>
      <c r="O394" s="2" t="s">
        <v>35</v>
      </c>
      <c r="R394" s="2" t="s">
        <v>41</v>
      </c>
      <c r="W394" s="3">
        <v>45562</v>
      </c>
      <c r="X394" s="6">
        <f>IF(F394="Unperfected","",IF(ISBLANK(F394)=FALSE,(NETWORKDAYS(F394,W394,Holidays!A:A))-H394-1,""))</f>
        <v>14</v>
      </c>
      <c r="Y394" s="2" t="s">
        <v>37</v>
      </c>
    </row>
    <row r="395" spans="1:25" ht="130.5" x14ac:dyDescent="0.35">
      <c r="A395" s="6" t="s">
        <v>1024</v>
      </c>
      <c r="B395" s="12"/>
      <c r="E395" s="3">
        <v>45542</v>
      </c>
      <c r="F395" s="3">
        <f>E395</f>
        <v>45542</v>
      </c>
      <c r="I395" s="2" t="s">
        <v>158</v>
      </c>
      <c r="J395" s="27" t="s">
        <v>1025</v>
      </c>
      <c r="L395" s="33"/>
      <c r="M395" s="33"/>
      <c r="N395" s="27" t="s">
        <v>48</v>
      </c>
      <c r="O395" s="2" t="s">
        <v>35</v>
      </c>
      <c r="R395" s="2" t="s">
        <v>41</v>
      </c>
      <c r="W395" s="3">
        <v>45562</v>
      </c>
      <c r="X395" s="6">
        <f>IF(F395="Unperfected","",IF(ISBLANK(F395)=FALSE,(NETWORKDAYS(F395,W395,Holidays!A:A))-H395-1,""))</f>
        <v>14</v>
      </c>
      <c r="Y395" s="2" t="s">
        <v>38</v>
      </c>
    </row>
    <row r="396" spans="1:25" ht="145" x14ac:dyDescent="0.35">
      <c r="A396" s="6" t="s">
        <v>1026</v>
      </c>
      <c r="B396" s="12"/>
      <c r="E396" s="3">
        <v>45542</v>
      </c>
      <c r="F396" s="3">
        <f>E396</f>
        <v>45542</v>
      </c>
      <c r="I396" s="2" t="s">
        <v>158</v>
      </c>
      <c r="J396" s="27" t="s">
        <v>1027</v>
      </c>
      <c r="L396" s="33"/>
      <c r="M396" s="33"/>
      <c r="N396" s="27" t="s">
        <v>48</v>
      </c>
      <c r="O396" s="2" t="s">
        <v>35</v>
      </c>
      <c r="R396" s="2" t="s">
        <v>41</v>
      </c>
      <c r="W396" s="3">
        <v>45562</v>
      </c>
      <c r="X396" s="6">
        <f>IF(F396="Unperfected","",IF(ISBLANK(F396)=FALSE,(NETWORKDAYS(F396,W396,Holidays!A:A))-H396-1,""))</f>
        <v>14</v>
      </c>
      <c r="Y396" s="2" t="s">
        <v>37</v>
      </c>
    </row>
    <row r="397" spans="1:25" ht="29" x14ac:dyDescent="0.35">
      <c r="A397" s="6" t="s">
        <v>263</v>
      </c>
      <c r="B397" s="12"/>
      <c r="E397" s="3">
        <v>45235</v>
      </c>
      <c r="F397" s="3">
        <f>E397</f>
        <v>45235</v>
      </c>
      <c r="I397" s="2" t="s">
        <v>264</v>
      </c>
      <c r="J397" s="27" t="s">
        <v>265</v>
      </c>
      <c r="L397" s="33"/>
      <c r="M397" s="33"/>
      <c r="N397" s="27" t="s">
        <v>34</v>
      </c>
      <c r="O397" s="2" t="s">
        <v>35</v>
      </c>
      <c r="W397" s="3">
        <v>45275</v>
      </c>
      <c r="X397" s="6">
        <f>IF(F397="Unperfected","",IF(ISBLANK(F397)=FALSE,(NETWORKDAYS(F397,W397,Holidays!A:A))-H397-1,""))</f>
        <v>29</v>
      </c>
      <c r="Y397" s="2" t="s">
        <v>38</v>
      </c>
    </row>
    <row r="398" spans="1:25" x14ac:dyDescent="0.35">
      <c r="A398" s="6" t="s">
        <v>266</v>
      </c>
      <c r="B398" s="12"/>
      <c r="E398" s="3">
        <v>45235</v>
      </c>
      <c r="F398" s="3">
        <f>E398</f>
        <v>45235</v>
      </c>
      <c r="I398" s="2" t="s">
        <v>264</v>
      </c>
      <c r="J398" s="27" t="s">
        <v>267</v>
      </c>
      <c r="L398" s="33"/>
      <c r="M398" s="33"/>
      <c r="N398" s="27" t="s">
        <v>34</v>
      </c>
      <c r="O398" s="2" t="s">
        <v>35</v>
      </c>
      <c r="W398" s="3">
        <v>45275</v>
      </c>
      <c r="X398" s="6">
        <f>IF(F398="Unperfected","",IF(ISBLANK(F398)=FALSE,(NETWORKDAYS(F398,W398,Holidays!A:A))-H398-1,""))</f>
        <v>29</v>
      </c>
      <c r="Y398" s="2" t="s">
        <v>37</v>
      </c>
    </row>
    <row r="399" spans="1:25" x14ac:dyDescent="0.35">
      <c r="A399" s="6" t="s">
        <v>268</v>
      </c>
      <c r="B399" s="12"/>
      <c r="E399" s="3">
        <v>45235</v>
      </c>
      <c r="F399" s="3">
        <f>E399</f>
        <v>45235</v>
      </c>
      <c r="I399" s="2" t="s">
        <v>264</v>
      </c>
      <c r="J399" s="27" t="s">
        <v>269</v>
      </c>
      <c r="L399" s="33"/>
      <c r="M399" s="33"/>
      <c r="N399" s="27" t="s">
        <v>34</v>
      </c>
      <c r="O399" s="2" t="s">
        <v>35</v>
      </c>
      <c r="W399" s="3">
        <v>45275</v>
      </c>
      <c r="X399" s="6">
        <f>IF(F399="Unperfected","",IF(ISBLANK(F399)=FALSE,(NETWORKDAYS(F399,W399,Holidays!A:A))-H399-1,""))</f>
        <v>29</v>
      </c>
      <c r="Y399" s="2" t="s">
        <v>38</v>
      </c>
    </row>
    <row r="400" spans="1:25" ht="29" x14ac:dyDescent="0.35">
      <c r="A400" s="6" t="s">
        <v>270</v>
      </c>
      <c r="B400" s="12"/>
      <c r="E400" s="3">
        <v>45235</v>
      </c>
      <c r="F400" s="3">
        <f>E400</f>
        <v>45235</v>
      </c>
      <c r="I400" s="2" t="s">
        <v>264</v>
      </c>
      <c r="J400" s="27" t="s">
        <v>271</v>
      </c>
      <c r="L400" s="33"/>
      <c r="M400" s="33"/>
      <c r="N400" s="27" t="s">
        <v>34</v>
      </c>
      <c r="O400" s="2" t="s">
        <v>35</v>
      </c>
      <c r="W400" s="3">
        <v>45275</v>
      </c>
      <c r="X400" s="6">
        <f>IF(F400="Unperfected","",IF(ISBLANK(F400)=FALSE,(NETWORKDAYS(F400,W400,Holidays!A:A))-H400-1,""))</f>
        <v>29</v>
      </c>
      <c r="Y400" s="2" t="s">
        <v>37</v>
      </c>
    </row>
    <row r="401" spans="1:30" ht="29" x14ac:dyDescent="0.35">
      <c r="A401" s="6" t="s">
        <v>310</v>
      </c>
      <c r="B401" s="12"/>
      <c r="E401" s="3">
        <v>45261</v>
      </c>
      <c r="F401" s="3">
        <f>E401</f>
        <v>45261</v>
      </c>
      <c r="I401" s="2" t="s">
        <v>264</v>
      </c>
      <c r="J401" s="27" t="s">
        <v>311</v>
      </c>
      <c r="L401" s="33"/>
      <c r="M401" s="33"/>
      <c r="N401" s="27" t="s">
        <v>48</v>
      </c>
      <c r="O401" s="2" t="s">
        <v>35</v>
      </c>
      <c r="W401" s="3">
        <v>45275</v>
      </c>
      <c r="X401" s="6">
        <f>IF(F401="Unperfected","",IF(ISBLANK(F401)=FALSE,(NETWORKDAYS(F401,W401,Holidays!A:A))-H401-1,""))</f>
        <v>10</v>
      </c>
      <c r="Y401" s="2" t="s">
        <v>37</v>
      </c>
    </row>
    <row r="402" spans="1:30" x14ac:dyDescent="0.35">
      <c r="A402" s="6" t="s">
        <v>312</v>
      </c>
      <c r="B402" s="12"/>
      <c r="E402" s="3">
        <v>45261</v>
      </c>
      <c r="F402" s="3">
        <f>E402</f>
        <v>45261</v>
      </c>
      <c r="I402" s="2" t="s">
        <v>264</v>
      </c>
      <c r="J402" s="27" t="s">
        <v>313</v>
      </c>
      <c r="L402" s="33"/>
      <c r="M402" s="33"/>
      <c r="N402" s="27" t="s">
        <v>48</v>
      </c>
      <c r="O402" s="2" t="s">
        <v>35</v>
      </c>
      <c r="W402" s="3">
        <v>45275</v>
      </c>
      <c r="X402" s="6">
        <f>IF(F402="Unperfected","",IF(ISBLANK(F402)=FALSE,(NETWORKDAYS(F402,W402,Holidays!A:A))-H402-1,""))</f>
        <v>10</v>
      </c>
      <c r="Y402" s="2" t="s">
        <v>37</v>
      </c>
    </row>
    <row r="403" spans="1:30" x14ac:dyDescent="0.35">
      <c r="A403" s="6" t="s">
        <v>314</v>
      </c>
      <c r="B403" s="12"/>
      <c r="E403" s="3">
        <v>45261</v>
      </c>
      <c r="F403" s="3">
        <f>E403</f>
        <v>45261</v>
      </c>
      <c r="I403" s="2" t="s">
        <v>264</v>
      </c>
      <c r="J403" s="27" t="s">
        <v>315</v>
      </c>
      <c r="L403" s="33"/>
      <c r="M403" s="33"/>
      <c r="N403" s="27" t="s">
        <v>48</v>
      </c>
      <c r="O403" s="2" t="s">
        <v>35</v>
      </c>
      <c r="W403" s="3">
        <v>45275</v>
      </c>
      <c r="X403" s="6">
        <f>IF(F403="Unperfected","",IF(ISBLANK(F403)=FALSE,(NETWORKDAYS(F403,W403,Holidays!A:A))-H403-1,""))</f>
        <v>10</v>
      </c>
      <c r="Y403" s="2" t="s">
        <v>38</v>
      </c>
    </row>
    <row r="404" spans="1:30" ht="29" x14ac:dyDescent="0.35">
      <c r="A404" s="6" t="s">
        <v>316</v>
      </c>
      <c r="B404" s="12"/>
      <c r="E404" s="3">
        <v>45261</v>
      </c>
      <c r="F404" s="3">
        <f>E404</f>
        <v>45261</v>
      </c>
      <c r="I404" s="2" t="s">
        <v>264</v>
      </c>
      <c r="J404" s="27" t="s">
        <v>317</v>
      </c>
      <c r="L404" s="33"/>
      <c r="M404" s="33"/>
      <c r="N404" s="27" t="s">
        <v>48</v>
      </c>
      <c r="O404" s="2" t="s">
        <v>35</v>
      </c>
      <c r="W404" s="3">
        <v>45275</v>
      </c>
      <c r="X404" s="6">
        <f>IF(F404="Unperfected","",IF(ISBLANK(F404)=FALSE,(NETWORKDAYS(F404,W404,Holidays!A:A))-H404-1,""))</f>
        <v>10</v>
      </c>
      <c r="Y404" s="2" t="s">
        <v>37</v>
      </c>
    </row>
    <row r="405" spans="1:30" ht="29" x14ac:dyDescent="0.35">
      <c r="A405" s="6" t="s">
        <v>351</v>
      </c>
      <c r="B405" s="12"/>
      <c r="E405" s="3">
        <v>45297</v>
      </c>
      <c r="F405" s="3">
        <f>E405</f>
        <v>45297</v>
      </c>
      <c r="I405" s="2" t="s">
        <v>264</v>
      </c>
      <c r="J405" s="27" t="s">
        <v>352</v>
      </c>
      <c r="L405" s="33"/>
      <c r="M405" s="33"/>
      <c r="N405" s="27" t="s">
        <v>34</v>
      </c>
      <c r="O405" s="2" t="s">
        <v>35</v>
      </c>
      <c r="R405" s="2" t="s">
        <v>41</v>
      </c>
      <c r="W405" s="3">
        <v>45303</v>
      </c>
      <c r="X405" s="6">
        <f>IF(F405="Unperfected","",IF(ISBLANK(F405)=FALSE,(NETWORKDAYS(F405,W405,Holidays!A:A))-H405-1,""))</f>
        <v>4</v>
      </c>
      <c r="Y405" s="2" t="s">
        <v>37</v>
      </c>
    </row>
    <row r="406" spans="1:30" x14ac:dyDescent="0.35">
      <c r="A406" s="6" t="s">
        <v>353</v>
      </c>
      <c r="B406" s="12"/>
      <c r="E406" s="3">
        <v>45297</v>
      </c>
      <c r="F406" s="3">
        <f>E406</f>
        <v>45297</v>
      </c>
      <c r="I406" s="2" t="s">
        <v>264</v>
      </c>
      <c r="J406" s="27" t="s">
        <v>354</v>
      </c>
      <c r="L406" s="33"/>
      <c r="M406" s="33"/>
      <c r="N406" s="27" t="s">
        <v>34</v>
      </c>
      <c r="O406" s="2" t="s">
        <v>35</v>
      </c>
      <c r="R406" s="2" t="s">
        <v>41</v>
      </c>
      <c r="W406" s="3">
        <v>45303</v>
      </c>
      <c r="X406" s="6">
        <f>IF(F406="Unperfected","",IF(ISBLANK(F406)=FALSE,(NETWORKDAYS(F406,W406,Holidays!A:A))-H406-1,""))</f>
        <v>4</v>
      </c>
      <c r="Y406" s="2" t="s">
        <v>37</v>
      </c>
    </row>
    <row r="407" spans="1:30" x14ac:dyDescent="0.35">
      <c r="A407" s="6" t="s">
        <v>355</v>
      </c>
      <c r="B407" s="12"/>
      <c r="E407" s="3">
        <v>45297</v>
      </c>
      <c r="F407" s="3">
        <f>E407</f>
        <v>45297</v>
      </c>
      <c r="I407" s="2" t="s">
        <v>264</v>
      </c>
      <c r="J407" s="27" t="s">
        <v>356</v>
      </c>
      <c r="L407" s="33"/>
      <c r="M407" s="33"/>
      <c r="N407" s="27" t="s">
        <v>34</v>
      </c>
      <c r="O407" s="2" t="s">
        <v>35</v>
      </c>
      <c r="R407" s="2" t="s">
        <v>41</v>
      </c>
      <c r="W407" s="3">
        <v>45303</v>
      </c>
      <c r="X407" s="6">
        <f>IF(F407="Unperfected","",IF(ISBLANK(F407)=FALSE,(NETWORKDAYS(F407,W407,Holidays!A:A))-H407-1,""))</f>
        <v>4</v>
      </c>
      <c r="Y407" s="2" t="s">
        <v>38</v>
      </c>
    </row>
    <row r="408" spans="1:30" ht="29" x14ac:dyDescent="0.35">
      <c r="A408" s="6" t="s">
        <v>357</v>
      </c>
      <c r="B408" s="12"/>
      <c r="E408" s="3">
        <v>45297</v>
      </c>
      <c r="F408" s="3">
        <f>E408</f>
        <v>45297</v>
      </c>
      <c r="I408" s="2" t="s">
        <v>264</v>
      </c>
      <c r="J408" s="27" t="s">
        <v>358</v>
      </c>
      <c r="L408" s="33"/>
      <c r="M408" s="33"/>
      <c r="N408" s="27" t="s">
        <v>34</v>
      </c>
      <c r="O408" s="2" t="s">
        <v>35</v>
      </c>
      <c r="R408" s="2" t="s">
        <v>41</v>
      </c>
      <c r="W408" s="3">
        <v>45303</v>
      </c>
      <c r="X408" s="6">
        <f>IF(F408="Unperfected","",IF(ISBLANK(F408)=FALSE,(NETWORKDAYS(F408,W408,Holidays!A:A))-H408-1,""))</f>
        <v>4</v>
      </c>
      <c r="Y408" s="2" t="s">
        <v>37</v>
      </c>
    </row>
    <row r="409" spans="1:30" ht="29" x14ac:dyDescent="0.35">
      <c r="A409" s="6" t="s">
        <v>522</v>
      </c>
      <c r="B409" s="12"/>
      <c r="E409" s="3">
        <v>45353</v>
      </c>
      <c r="F409" s="3">
        <f>E409</f>
        <v>45353</v>
      </c>
      <c r="I409" s="2" t="s">
        <v>264</v>
      </c>
      <c r="J409" s="27" t="s">
        <v>523</v>
      </c>
      <c r="L409" s="33"/>
      <c r="M409" s="33"/>
      <c r="N409" s="27" t="s">
        <v>34</v>
      </c>
      <c r="O409" s="2" t="s">
        <v>35</v>
      </c>
      <c r="R409" s="2" t="s">
        <v>41</v>
      </c>
      <c r="W409" s="3">
        <v>45373</v>
      </c>
      <c r="X409" s="6">
        <f>IF(F409="Unperfected","",IF(ISBLANK(F409)=FALSE,(NETWORKDAYS(F409,W409,Holidays!A:A))-H409-1,""))</f>
        <v>14</v>
      </c>
      <c r="Y409" s="2" t="s">
        <v>37</v>
      </c>
    </row>
    <row r="410" spans="1:30" x14ac:dyDescent="0.35">
      <c r="A410" s="6" t="s">
        <v>524</v>
      </c>
      <c r="B410" s="12"/>
      <c r="E410" s="3">
        <v>45353</v>
      </c>
      <c r="F410" s="3">
        <f>E410</f>
        <v>45353</v>
      </c>
      <c r="I410" s="2" t="s">
        <v>264</v>
      </c>
      <c r="J410" s="27" t="s">
        <v>525</v>
      </c>
      <c r="L410" s="33"/>
      <c r="M410" s="33"/>
      <c r="N410" s="27" t="s">
        <v>34</v>
      </c>
      <c r="O410" s="2" t="s">
        <v>35</v>
      </c>
      <c r="R410" s="2" t="s">
        <v>41</v>
      </c>
      <c r="W410" s="3">
        <v>45373</v>
      </c>
      <c r="X410" s="6">
        <f>IF(F410="Unperfected","",IF(ISBLANK(F410)=FALSE,(NETWORKDAYS(F410,W410,Holidays!A:A))-H410-1,""))</f>
        <v>14</v>
      </c>
      <c r="Y410" s="2" t="s">
        <v>37</v>
      </c>
    </row>
    <row r="411" spans="1:30" x14ac:dyDescent="0.35">
      <c r="A411" s="6" t="s">
        <v>526</v>
      </c>
      <c r="B411" s="12"/>
      <c r="E411" s="3">
        <v>45353</v>
      </c>
      <c r="F411" s="3">
        <f>E411</f>
        <v>45353</v>
      </c>
      <c r="I411" s="2" t="s">
        <v>264</v>
      </c>
      <c r="J411" s="27" t="s">
        <v>527</v>
      </c>
      <c r="L411" s="33"/>
      <c r="M411" s="33"/>
      <c r="N411" s="27" t="s">
        <v>34</v>
      </c>
      <c r="O411" s="2" t="s">
        <v>35</v>
      </c>
      <c r="R411" s="2" t="s">
        <v>41</v>
      </c>
      <c r="W411" s="3">
        <v>45373</v>
      </c>
      <c r="X411" s="6">
        <f>IF(F411="Unperfected","",IF(ISBLANK(F411)=FALSE,(NETWORKDAYS(F411,W411,Holidays!A:A))-H411-1,""))</f>
        <v>14</v>
      </c>
      <c r="Y411" s="2" t="s">
        <v>38</v>
      </c>
    </row>
    <row r="412" spans="1:30" ht="29" x14ac:dyDescent="0.35">
      <c r="A412" s="6" t="s">
        <v>528</v>
      </c>
      <c r="B412" s="12"/>
      <c r="E412" s="3">
        <v>45353</v>
      </c>
      <c r="F412" s="3">
        <f>E412</f>
        <v>45353</v>
      </c>
      <c r="I412" s="2" t="s">
        <v>264</v>
      </c>
      <c r="J412" s="27" t="s">
        <v>529</v>
      </c>
      <c r="L412" s="33"/>
      <c r="M412" s="33"/>
      <c r="N412" s="27" t="s">
        <v>34</v>
      </c>
      <c r="O412" s="2" t="s">
        <v>35</v>
      </c>
      <c r="R412" s="2" t="s">
        <v>41</v>
      </c>
      <c r="W412" s="3">
        <v>45373</v>
      </c>
      <c r="X412" s="6">
        <f>IF(F412="Unperfected","",IF(ISBLANK(F412)=FALSE,(NETWORKDAYS(F412,W412,Holidays!A:A))-H412-1,""))</f>
        <v>14</v>
      </c>
      <c r="Y412" s="2" t="s">
        <v>37</v>
      </c>
    </row>
    <row r="413" spans="1:30" ht="87" x14ac:dyDescent="0.35">
      <c r="A413" s="6" t="s">
        <v>903</v>
      </c>
      <c r="B413" s="12"/>
      <c r="E413" s="3">
        <v>45522</v>
      </c>
      <c r="F413" s="3">
        <f>E413</f>
        <v>45522</v>
      </c>
      <c r="I413" s="2" t="s">
        <v>904</v>
      </c>
      <c r="J413" s="27" t="s">
        <v>905</v>
      </c>
      <c r="L413" s="33"/>
      <c r="M413" s="33"/>
      <c r="N413" s="27" t="s">
        <v>48</v>
      </c>
      <c r="O413" s="2" t="s">
        <v>41</v>
      </c>
      <c r="P413" s="2" t="s">
        <v>35</v>
      </c>
      <c r="Q413" s="3">
        <v>45540</v>
      </c>
      <c r="R413" s="2" t="s">
        <v>35</v>
      </c>
      <c r="W413" s="3">
        <v>45540</v>
      </c>
      <c r="X413" s="6">
        <f>IF(F413="Unperfected","",IF(ISBLANK(F413)=FALSE,(NETWORKDAYS(F413,W413,Holidays!A:A))-H413-1,""))</f>
        <v>13</v>
      </c>
      <c r="Y413" s="2" t="s">
        <v>43</v>
      </c>
    </row>
    <row r="414" spans="1:30" ht="101.5" x14ac:dyDescent="0.35">
      <c r="A414" s="6" t="s">
        <v>495</v>
      </c>
      <c r="B414" s="12"/>
      <c r="E414" s="3">
        <v>45348</v>
      </c>
      <c r="F414" s="3" t="s">
        <v>36</v>
      </c>
      <c r="I414" s="2" t="s">
        <v>496</v>
      </c>
      <c r="J414" s="27" t="s">
        <v>497</v>
      </c>
      <c r="L414" s="33"/>
      <c r="M414" s="33"/>
      <c r="N414" s="27" t="s">
        <v>36</v>
      </c>
      <c r="O414" s="2" t="s">
        <v>35</v>
      </c>
      <c r="R414" s="2" t="s">
        <v>35</v>
      </c>
      <c r="W414" s="3">
        <v>45364</v>
      </c>
      <c r="X414" s="6" t="e">
        <f>IF(F414="Unperfected","",IF(ISBLANK(F414)=FALSE,(NETWORKDAYS(F414,W414,Holidays!A:A))-H414-1,""))</f>
        <v>#VALUE!</v>
      </c>
      <c r="Y414" s="2" t="s">
        <v>44</v>
      </c>
    </row>
    <row r="415" spans="1:30" ht="246.5" x14ac:dyDescent="0.35">
      <c r="A415" s="6" t="s">
        <v>725</v>
      </c>
      <c r="B415" s="12"/>
      <c r="E415" s="3">
        <v>45475</v>
      </c>
      <c r="F415" s="3" t="s">
        <v>36</v>
      </c>
      <c r="I415" s="2" t="s">
        <v>726</v>
      </c>
      <c r="J415" s="27" t="s">
        <v>727</v>
      </c>
      <c r="L415" s="33"/>
      <c r="M415" s="33"/>
      <c r="N415" s="27" t="s">
        <v>36</v>
      </c>
      <c r="O415" s="2" t="s">
        <v>35</v>
      </c>
      <c r="R415" s="2" t="s">
        <v>35</v>
      </c>
      <c r="W415" s="3">
        <v>45482</v>
      </c>
      <c r="X415" s="6" t="e">
        <f>IF(F415="Unperfected","",IF(ISBLANK(F415)=FALSE,(NETWORKDAYS(F415,W415,Holidays!A:A))-H415-1,""))</f>
        <v>#VALUE!</v>
      </c>
      <c r="Y415" s="2" t="s">
        <v>44</v>
      </c>
    </row>
    <row r="416" spans="1:30" ht="232" x14ac:dyDescent="0.35">
      <c r="A416" s="6" t="s">
        <v>688</v>
      </c>
      <c r="B416" s="12"/>
      <c r="E416" s="3">
        <v>45446</v>
      </c>
      <c r="F416" s="3">
        <f>E416</f>
        <v>45446</v>
      </c>
      <c r="G416" s="3" t="s">
        <v>72</v>
      </c>
      <c r="I416" s="2" t="s">
        <v>689</v>
      </c>
      <c r="J416" s="27" t="s">
        <v>690</v>
      </c>
      <c r="L416" s="33"/>
      <c r="M416" s="33"/>
      <c r="N416" s="27" t="s">
        <v>34</v>
      </c>
      <c r="O416" s="2" t="s">
        <v>35</v>
      </c>
      <c r="W416" s="3">
        <v>45469</v>
      </c>
      <c r="X416" s="6">
        <f>IF(F416="Unperfected","",IF(ISBLANK(F416)=FALSE,(NETWORKDAYS(F416,W416,Holidays!A:A))-H416-1,""))</f>
        <v>17</v>
      </c>
      <c r="Y416" s="2" t="s">
        <v>124</v>
      </c>
      <c r="AB416" s="2" t="s">
        <v>122</v>
      </c>
      <c r="AD416" s="2" t="s">
        <v>122</v>
      </c>
    </row>
    <row r="417" spans="1:25" ht="145" x14ac:dyDescent="0.35">
      <c r="A417" s="6" t="s">
        <v>588</v>
      </c>
      <c r="B417" s="12" t="s">
        <v>45</v>
      </c>
      <c r="E417" s="3">
        <v>45393</v>
      </c>
      <c r="F417" s="3">
        <f>E417</f>
        <v>45393</v>
      </c>
      <c r="I417" s="2" t="s">
        <v>589</v>
      </c>
      <c r="J417" s="27" t="s">
        <v>590</v>
      </c>
      <c r="L417" s="33"/>
      <c r="M417" s="33"/>
      <c r="N417" s="27" t="s">
        <v>34</v>
      </c>
      <c r="O417" s="2" t="s">
        <v>35</v>
      </c>
      <c r="R417" s="2" t="s">
        <v>35</v>
      </c>
      <c r="X417" s="6">
        <f>IF(F417="Unperfected","",IF(ISBLANK(F417)=FALSE,(NETWORKDAYS(F417,W417,Holidays!A:A))-H417-1,""))</f>
        <v>-32352</v>
      </c>
    </row>
    <row r="418" spans="1:25" ht="275.5" x14ac:dyDescent="0.35">
      <c r="A418" s="6" t="s">
        <v>301</v>
      </c>
      <c r="B418" s="12"/>
      <c r="D418" s="6" t="s">
        <v>1428</v>
      </c>
      <c r="E418" s="3">
        <v>45257</v>
      </c>
      <c r="F418" s="3">
        <f>E418</f>
        <v>45257</v>
      </c>
      <c r="I418" s="2" t="s">
        <v>302</v>
      </c>
      <c r="J418" s="27" t="s">
        <v>303</v>
      </c>
      <c r="L418" s="33"/>
      <c r="M418" s="33"/>
      <c r="N418" s="27" t="s">
        <v>34</v>
      </c>
      <c r="O418" s="2" t="s">
        <v>41</v>
      </c>
      <c r="P418" s="2" t="s">
        <v>35</v>
      </c>
      <c r="Q418" s="3">
        <v>45288</v>
      </c>
      <c r="R418" s="2" t="s">
        <v>41</v>
      </c>
      <c r="W418" s="3">
        <v>45288</v>
      </c>
      <c r="X418" s="6">
        <f>IF(F418="Unperfected","",IF(ISBLANK(F418)=FALSE,(NETWORKDAYS(F418,W418,Holidays!A:A))-H418-1,""))</f>
        <v>23</v>
      </c>
      <c r="Y418" s="2" t="s">
        <v>37</v>
      </c>
    </row>
    <row r="419" spans="1:25" ht="87" x14ac:dyDescent="0.35">
      <c r="A419" s="6" t="s">
        <v>530</v>
      </c>
      <c r="B419" s="12"/>
      <c r="E419" s="3">
        <v>45355</v>
      </c>
      <c r="F419" s="3" t="s">
        <v>36</v>
      </c>
      <c r="I419" s="2" t="s">
        <v>531</v>
      </c>
      <c r="J419" s="27" t="s">
        <v>532</v>
      </c>
      <c r="L419" s="33"/>
      <c r="M419" s="33"/>
      <c r="N419" s="27" t="s">
        <v>36</v>
      </c>
      <c r="O419" s="2" t="s">
        <v>41</v>
      </c>
      <c r="P419" s="2" t="s">
        <v>35</v>
      </c>
      <c r="Q419" s="3">
        <v>45362</v>
      </c>
      <c r="R419" s="2" t="s">
        <v>41</v>
      </c>
      <c r="W419" s="3">
        <v>45363</v>
      </c>
      <c r="X419" s="6" t="e">
        <f>IF(F419="Unperfected","",IF(ISBLANK(F419)=FALSE,(NETWORKDAYS(F419,W419,Holidays!A:A))-H419-1,""))</f>
        <v>#VALUE!</v>
      </c>
      <c r="Y419" s="2" t="s">
        <v>44</v>
      </c>
    </row>
    <row r="420" spans="1:25" ht="304.5" x14ac:dyDescent="0.35">
      <c r="A420" s="6" t="s">
        <v>279</v>
      </c>
      <c r="B420" s="12"/>
      <c r="C420" s="13" t="s">
        <v>58</v>
      </c>
      <c r="D420" s="6" t="s">
        <v>280</v>
      </c>
      <c r="E420" s="3">
        <v>45240</v>
      </c>
      <c r="F420" s="3">
        <f>E420</f>
        <v>45240</v>
      </c>
      <c r="I420" s="2" t="s">
        <v>281</v>
      </c>
      <c r="J420" s="27" t="s">
        <v>282</v>
      </c>
      <c r="L420" s="33">
        <v>45303</v>
      </c>
      <c r="M420" s="33" t="s">
        <v>41</v>
      </c>
      <c r="N420" s="27" t="s">
        <v>34</v>
      </c>
      <c r="O420" s="2" t="s">
        <v>41</v>
      </c>
      <c r="P420" s="2" t="s">
        <v>35</v>
      </c>
      <c r="Q420" s="3">
        <v>45609</v>
      </c>
      <c r="R420" s="2" t="s">
        <v>41</v>
      </c>
      <c r="X420" s="6">
        <f>IF(F420="Unperfected","",IF(ISBLANK(F420)=FALSE,(NETWORKDAYS(F420,W420,Holidays!A:A))-H420-1,""))</f>
        <v>-32243</v>
      </c>
    </row>
    <row r="421" spans="1:25" ht="116" x14ac:dyDescent="0.35">
      <c r="A421" s="6" t="s">
        <v>864</v>
      </c>
      <c r="B421" s="12"/>
      <c r="E421" s="3">
        <v>45516</v>
      </c>
      <c r="F421" s="3" t="s">
        <v>36</v>
      </c>
      <c r="I421" s="2" t="s">
        <v>865</v>
      </c>
      <c r="J421" s="27" t="s">
        <v>866</v>
      </c>
      <c r="L421" s="33"/>
      <c r="M421" s="33"/>
      <c r="N421" s="27" t="s">
        <v>36</v>
      </c>
      <c r="O421" s="2" t="s">
        <v>35</v>
      </c>
      <c r="R421" s="2" t="s">
        <v>35</v>
      </c>
      <c r="W421" s="3">
        <v>45517</v>
      </c>
      <c r="X421" s="6" t="e">
        <f>IF(F421="Unperfected","",IF(ISBLANK(F421)=FALSE,(NETWORKDAYS(F421,W421,Holidays!A:A))-H421-1,""))</f>
        <v>#VALUE!</v>
      </c>
      <c r="Y421" s="2" t="s">
        <v>44</v>
      </c>
    </row>
    <row r="422" spans="1:25" x14ac:dyDescent="0.35">
      <c r="A422" s="6" t="s">
        <v>221</v>
      </c>
      <c r="B422" s="12"/>
      <c r="E422" s="3">
        <v>45219</v>
      </c>
      <c r="F422" s="3" t="s">
        <v>36</v>
      </c>
      <c r="I422" s="2" t="s">
        <v>222</v>
      </c>
      <c r="J422" s="27" t="s">
        <v>223</v>
      </c>
      <c r="L422" s="33"/>
      <c r="M422" s="33"/>
      <c r="N422" s="27" t="s">
        <v>36</v>
      </c>
      <c r="O422" s="2" t="s">
        <v>35</v>
      </c>
      <c r="W422" s="3">
        <v>45222</v>
      </c>
      <c r="X422" s="6" t="e">
        <f>IF(F422="Unperfected","",IF(ISBLANK(F422)=FALSE,(NETWORKDAYS(F422,W422,Holidays!A:A))-H422-1,""))</f>
        <v>#VALUE!</v>
      </c>
      <c r="Y422" s="2" t="s">
        <v>44</v>
      </c>
    </row>
    <row r="423" spans="1:25" x14ac:dyDescent="0.35">
      <c r="A423" s="6" t="s">
        <v>224</v>
      </c>
      <c r="B423" s="12"/>
      <c r="E423" s="3">
        <v>45219</v>
      </c>
      <c r="F423" s="3" t="s">
        <v>36</v>
      </c>
      <c r="I423" s="2" t="s">
        <v>222</v>
      </c>
      <c r="J423" s="27" t="s">
        <v>223</v>
      </c>
      <c r="L423" s="33"/>
      <c r="M423" s="33"/>
      <c r="N423" s="27" t="s">
        <v>36</v>
      </c>
      <c r="O423" s="2" t="s">
        <v>35</v>
      </c>
      <c r="W423" s="3">
        <v>45222</v>
      </c>
      <c r="X423" s="6" t="e">
        <f>IF(F423="Unperfected","",IF(ISBLANK(F423)=FALSE,(NETWORKDAYS(F423,W423,Holidays!A:A))-H423-1,""))</f>
        <v>#VALUE!</v>
      </c>
      <c r="Y423" s="2" t="s">
        <v>44</v>
      </c>
    </row>
    <row r="424" spans="1:25" ht="29" x14ac:dyDescent="0.35">
      <c r="A424" s="6" t="s">
        <v>451</v>
      </c>
      <c r="B424" s="12"/>
      <c r="E424" s="3">
        <v>45328</v>
      </c>
      <c r="F424" s="3" t="s">
        <v>36</v>
      </c>
      <c r="I424" s="2" t="s">
        <v>452</v>
      </c>
      <c r="J424" s="27" t="s">
        <v>453</v>
      </c>
      <c r="L424" s="33"/>
      <c r="M424" s="33"/>
      <c r="N424" s="27" t="s">
        <v>36</v>
      </c>
      <c r="O424" s="2" t="s">
        <v>35</v>
      </c>
      <c r="R424" s="2" t="s">
        <v>35</v>
      </c>
      <c r="W424" s="3">
        <v>45334</v>
      </c>
      <c r="X424" s="6" t="e">
        <f>IF(F424="Unperfected","",IF(ISBLANK(F424)=FALSE,(NETWORKDAYS(F424,W424,Holidays!A:A))-H424-1,""))</f>
        <v>#VALUE!</v>
      </c>
      <c r="Y424" s="2" t="s">
        <v>44</v>
      </c>
    </row>
    <row r="425" spans="1:25" x14ac:dyDescent="0.35">
      <c r="A425" s="6" t="s">
        <v>634</v>
      </c>
      <c r="B425" s="12"/>
      <c r="D425" s="6" t="s">
        <v>635</v>
      </c>
      <c r="E425" s="3">
        <v>45414</v>
      </c>
      <c r="F425" s="3" t="s">
        <v>65</v>
      </c>
      <c r="I425" s="2" t="s">
        <v>636</v>
      </c>
      <c r="J425" s="27" t="s">
        <v>637</v>
      </c>
      <c r="L425" s="33"/>
      <c r="M425" s="33"/>
      <c r="N425" s="27" t="s">
        <v>34</v>
      </c>
      <c r="O425" s="2" t="s">
        <v>35</v>
      </c>
      <c r="R425" s="2" t="s">
        <v>35</v>
      </c>
      <c r="X425" s="6" t="str">
        <f>IF(F425="Unperfected","",IF(ISBLANK(F425)=FALSE,(NETWORKDAYS(F425,W425,Holidays!A:A))-H425-1,""))</f>
        <v/>
      </c>
    </row>
    <row r="426" spans="1:25" ht="72.5" x14ac:dyDescent="0.35">
      <c r="A426" s="6" t="s">
        <v>217</v>
      </c>
      <c r="B426" s="12"/>
      <c r="D426" s="6" t="s">
        <v>218</v>
      </c>
      <c r="E426" s="3">
        <v>45217</v>
      </c>
      <c r="F426" s="3">
        <f>E426</f>
        <v>45217</v>
      </c>
      <c r="I426" s="37" t="s">
        <v>219</v>
      </c>
      <c r="J426" s="27" t="s">
        <v>220</v>
      </c>
      <c r="L426" s="33">
        <v>45268</v>
      </c>
      <c r="M426" s="33" t="s">
        <v>35</v>
      </c>
      <c r="N426" s="27" t="s">
        <v>34</v>
      </c>
      <c r="O426" s="2" t="s">
        <v>35</v>
      </c>
      <c r="R426" s="2" t="s">
        <v>35</v>
      </c>
      <c r="X426" s="6">
        <f>IF(F426="Unperfected","",IF(ISBLANK(F426)=FALSE,(NETWORKDAYS(F426,W426,Holidays!A:A))-H426-1,""))</f>
        <v>-32226</v>
      </c>
    </row>
    <row r="427" spans="1:25" ht="101.5" x14ac:dyDescent="0.35">
      <c r="A427" s="6" t="s">
        <v>247</v>
      </c>
      <c r="B427" s="12" t="s">
        <v>45</v>
      </c>
      <c r="D427" s="6" t="s">
        <v>248</v>
      </c>
      <c r="E427" s="3">
        <v>45229</v>
      </c>
      <c r="F427" s="3" t="s">
        <v>36</v>
      </c>
      <c r="I427" s="37" t="s">
        <v>249</v>
      </c>
      <c r="J427" s="27" t="s">
        <v>250</v>
      </c>
      <c r="L427" s="33"/>
      <c r="M427" s="33"/>
      <c r="N427" s="27" t="s">
        <v>36</v>
      </c>
      <c r="O427" s="2" t="s">
        <v>35</v>
      </c>
      <c r="R427" s="2" t="s">
        <v>41</v>
      </c>
      <c r="W427" s="3">
        <v>45237</v>
      </c>
      <c r="X427" s="6" t="e">
        <f>IF(F427="Unperfected","",IF(ISBLANK(F427)=FALSE,(NETWORKDAYS(F427,W427,Holidays!A:A))-H427-1,""))</f>
        <v>#VALUE!</v>
      </c>
      <c r="Y427" s="2" t="s">
        <v>44</v>
      </c>
    </row>
    <row r="428" spans="1:25" ht="101.5" x14ac:dyDescent="0.35">
      <c r="A428" s="6" t="s">
        <v>339</v>
      </c>
      <c r="B428" s="12"/>
      <c r="E428" s="3">
        <v>45273</v>
      </c>
      <c r="F428" s="3">
        <f>E428</f>
        <v>45273</v>
      </c>
      <c r="I428" s="37" t="s">
        <v>340</v>
      </c>
      <c r="J428" s="27" t="s">
        <v>341</v>
      </c>
      <c r="L428" s="33"/>
      <c r="M428" s="33"/>
      <c r="N428" s="27" t="s">
        <v>34</v>
      </c>
      <c r="O428" s="2" t="s">
        <v>35</v>
      </c>
      <c r="R428" s="2" t="s">
        <v>35</v>
      </c>
      <c r="W428" s="3">
        <v>45294</v>
      </c>
      <c r="X428" s="6">
        <f>IF(F428="Unperfected","",IF(ISBLANK(F428)=FALSE,(NETWORKDAYS(F428,W428,Holidays!A:A))-H428-1,""))</f>
        <v>15</v>
      </c>
      <c r="Y428" s="2" t="s">
        <v>37</v>
      </c>
    </row>
    <row r="429" spans="1:25" ht="409.5" x14ac:dyDescent="0.35">
      <c r="A429" s="6" t="s">
        <v>330</v>
      </c>
      <c r="B429" s="12"/>
      <c r="E429" s="3">
        <v>45264</v>
      </c>
      <c r="F429" s="3">
        <f>E429</f>
        <v>45264</v>
      </c>
      <c r="I429" s="37" t="s">
        <v>331</v>
      </c>
      <c r="J429" s="27" t="s">
        <v>332</v>
      </c>
      <c r="L429" s="33"/>
      <c r="M429" s="33"/>
      <c r="N429" s="27" t="s">
        <v>34</v>
      </c>
      <c r="O429" s="2" t="s">
        <v>35</v>
      </c>
      <c r="R429" s="2" t="s">
        <v>41</v>
      </c>
      <c r="W429" s="3">
        <v>45338</v>
      </c>
      <c r="X429" s="6">
        <f>IF(F429="Unperfected","",IF(ISBLANK(F429)=FALSE,(NETWORKDAYS(F429,W429,Holidays!A:A))-H429-1,""))</f>
        <v>54</v>
      </c>
      <c r="Y429" s="2" t="s">
        <v>37</v>
      </c>
    </row>
    <row r="430" spans="1:25" ht="29" x14ac:dyDescent="0.35">
      <c r="A430" s="6" t="s">
        <v>621</v>
      </c>
      <c r="B430" s="12"/>
      <c r="E430" s="3">
        <v>45412</v>
      </c>
      <c r="F430" s="3" t="s">
        <v>36</v>
      </c>
      <c r="I430" s="37" t="s">
        <v>622</v>
      </c>
      <c r="J430" s="27" t="s">
        <v>623</v>
      </c>
      <c r="L430" s="33"/>
      <c r="M430" s="33"/>
      <c r="N430" s="27" t="s">
        <v>36</v>
      </c>
      <c r="O430" s="2" t="s">
        <v>41</v>
      </c>
      <c r="P430" s="2" t="s">
        <v>35</v>
      </c>
      <c r="Q430" s="3">
        <v>45418</v>
      </c>
      <c r="R430" s="2" t="s">
        <v>35</v>
      </c>
      <c r="W430" s="3">
        <v>45455</v>
      </c>
      <c r="X430" s="6" t="e">
        <f>IF(F430="Unperfected","",IF(ISBLANK(F430)=FALSE,(NETWORKDAYS(F430,W430,Holidays!A:A))-H430-1,""))</f>
        <v>#VALUE!</v>
      </c>
      <c r="Y430" s="2" t="s">
        <v>43</v>
      </c>
    </row>
    <row r="431" spans="1:25" ht="409.5" x14ac:dyDescent="0.35">
      <c r="A431" s="6" t="s">
        <v>569</v>
      </c>
      <c r="B431" s="12"/>
      <c r="E431" s="3">
        <v>45386</v>
      </c>
      <c r="F431" s="3">
        <f>E431</f>
        <v>45386</v>
      </c>
      <c r="I431" s="37" t="s">
        <v>570</v>
      </c>
      <c r="J431" s="27" t="s">
        <v>571</v>
      </c>
      <c r="L431" s="33">
        <v>45453</v>
      </c>
      <c r="M431" s="33" t="s">
        <v>35</v>
      </c>
      <c r="N431" s="27" t="s">
        <v>34</v>
      </c>
      <c r="O431" s="2" t="s">
        <v>35</v>
      </c>
      <c r="R431" s="2" t="s">
        <v>41</v>
      </c>
      <c r="W431" s="3">
        <v>45504</v>
      </c>
      <c r="X431" s="6">
        <f>IF(F431="Unperfected","",IF(ISBLANK(F431)=FALSE,(NETWORKDAYS(F431,W431,Holidays!A:A))-H431-1,""))</f>
        <v>84</v>
      </c>
      <c r="Y431" s="2" t="s">
        <v>37</v>
      </c>
    </row>
    <row r="432" spans="1:25" ht="116" x14ac:dyDescent="0.35">
      <c r="A432" s="6" t="s">
        <v>909</v>
      </c>
      <c r="B432" s="12"/>
      <c r="D432" s="6" t="s">
        <v>910</v>
      </c>
      <c r="E432" s="3">
        <v>45534</v>
      </c>
      <c r="F432" s="3">
        <f>E432</f>
        <v>45534</v>
      </c>
      <c r="I432" s="37" t="s">
        <v>570</v>
      </c>
      <c r="J432" s="27" t="s">
        <v>911</v>
      </c>
      <c r="L432" s="33"/>
      <c r="M432" s="33"/>
      <c r="N432" s="27" t="s">
        <v>48</v>
      </c>
      <c r="O432" s="2" t="s">
        <v>35</v>
      </c>
      <c r="R432" s="2" t="s">
        <v>41</v>
      </c>
      <c r="X432" s="6">
        <f>IF(F432="Unperfected","",IF(ISBLANK(F432)=FALSE,(NETWORKDAYS(F432,W432,Holidays!A:A))-H432-1,""))</f>
        <v>-32453</v>
      </c>
    </row>
    <row r="433" spans="1:25" ht="101.5" x14ac:dyDescent="0.35">
      <c r="A433" s="6" t="s">
        <v>912</v>
      </c>
      <c r="B433" s="12"/>
      <c r="E433" s="3">
        <v>45534</v>
      </c>
      <c r="F433" s="3" t="s">
        <v>36</v>
      </c>
      <c r="I433" s="37" t="s">
        <v>570</v>
      </c>
      <c r="J433" s="27" t="s">
        <v>913</v>
      </c>
      <c r="L433" s="33"/>
      <c r="M433" s="33"/>
      <c r="N433" s="27" t="s">
        <v>48</v>
      </c>
      <c r="O433" s="2" t="s">
        <v>35</v>
      </c>
      <c r="R433" s="2" t="s">
        <v>41</v>
      </c>
      <c r="W433" s="3">
        <v>45544</v>
      </c>
      <c r="X433" s="6" t="e">
        <f>IF(F433="Unperfected","",IF(ISBLANK(F433)=FALSE,(NETWORKDAYS(F433,W433,Holidays!A:A))-H433-1,""))</f>
        <v>#VALUE!</v>
      </c>
      <c r="Y433" s="2" t="s">
        <v>757</v>
      </c>
    </row>
    <row r="434" spans="1:25" ht="116" x14ac:dyDescent="0.35">
      <c r="A434" s="6" t="s">
        <v>914</v>
      </c>
      <c r="B434" s="12"/>
      <c r="E434" s="3">
        <v>45534</v>
      </c>
      <c r="F434" s="3" t="s">
        <v>36</v>
      </c>
      <c r="I434" s="37" t="s">
        <v>570</v>
      </c>
      <c r="J434" s="27" t="s">
        <v>915</v>
      </c>
      <c r="L434" s="33"/>
      <c r="M434" s="33"/>
      <c r="N434" s="27" t="s">
        <v>48</v>
      </c>
      <c r="O434" s="2" t="s">
        <v>35</v>
      </c>
      <c r="R434" s="2" t="s">
        <v>41</v>
      </c>
      <c r="W434" s="3">
        <v>45544</v>
      </c>
      <c r="X434" s="6" t="e">
        <f>IF(F434="Unperfected","",IF(ISBLANK(F434)=FALSE,(NETWORKDAYS(F434,W434,Holidays!A:A))-H434-1,""))</f>
        <v>#VALUE!</v>
      </c>
      <c r="Y434" s="2" t="s">
        <v>757</v>
      </c>
    </row>
    <row r="435" spans="1:25" ht="87" x14ac:dyDescent="0.35">
      <c r="A435" s="6" t="s">
        <v>916</v>
      </c>
      <c r="B435" s="12"/>
      <c r="E435" s="3">
        <v>45534</v>
      </c>
      <c r="F435" s="3" t="s">
        <v>36</v>
      </c>
      <c r="I435" s="37" t="s">
        <v>570</v>
      </c>
      <c r="J435" s="27" t="s">
        <v>917</v>
      </c>
      <c r="L435" s="33"/>
      <c r="M435" s="33"/>
      <c r="N435" s="27" t="s">
        <v>48</v>
      </c>
      <c r="O435" s="2" t="s">
        <v>35</v>
      </c>
      <c r="R435" s="2" t="s">
        <v>41</v>
      </c>
      <c r="W435" s="3">
        <v>45544</v>
      </c>
      <c r="X435" s="6" t="e">
        <f>IF(F435="Unperfected","",IF(ISBLANK(F435)=FALSE,(NETWORKDAYS(F435,W435,Holidays!A:A))-H435-1,""))</f>
        <v>#VALUE!</v>
      </c>
      <c r="Y435" s="2" t="s">
        <v>757</v>
      </c>
    </row>
    <row r="436" spans="1:25" ht="101.5" x14ac:dyDescent="0.35">
      <c r="A436" s="6" t="s">
        <v>918</v>
      </c>
      <c r="B436" s="12"/>
      <c r="E436" s="3">
        <v>45534</v>
      </c>
      <c r="F436" s="3" t="s">
        <v>36</v>
      </c>
      <c r="I436" s="37" t="s">
        <v>570</v>
      </c>
      <c r="J436" s="27" t="s">
        <v>919</v>
      </c>
      <c r="L436" s="33"/>
      <c r="M436" s="33"/>
      <c r="N436" s="27" t="s">
        <v>48</v>
      </c>
      <c r="O436" s="2" t="s">
        <v>35</v>
      </c>
      <c r="R436" s="2" t="s">
        <v>41</v>
      </c>
      <c r="W436" s="3">
        <v>45544</v>
      </c>
      <c r="X436" s="6" t="e">
        <f>IF(F436="Unperfected","",IF(ISBLANK(F436)=FALSE,(NETWORKDAYS(F436,W436,Holidays!A:A))-H436-1,""))</f>
        <v>#VALUE!</v>
      </c>
      <c r="Y436" s="2" t="s">
        <v>757</v>
      </c>
    </row>
    <row r="437" spans="1:25" ht="130.5" x14ac:dyDescent="0.35">
      <c r="A437" s="6" t="s">
        <v>920</v>
      </c>
      <c r="B437" s="12"/>
      <c r="E437" s="3">
        <v>45534</v>
      </c>
      <c r="F437" s="3" t="s">
        <v>36</v>
      </c>
      <c r="I437" s="37" t="s">
        <v>570</v>
      </c>
      <c r="J437" s="27" t="s">
        <v>921</v>
      </c>
      <c r="L437" s="33"/>
      <c r="M437" s="33"/>
      <c r="N437" s="27" t="s">
        <v>48</v>
      </c>
      <c r="O437" s="2" t="s">
        <v>35</v>
      </c>
      <c r="R437" s="2" t="s">
        <v>41</v>
      </c>
      <c r="W437" s="3">
        <v>45544</v>
      </c>
      <c r="X437" s="6" t="e">
        <f>IF(F437="Unperfected","",IF(ISBLANK(F437)=FALSE,(NETWORKDAYS(F437,W437,Holidays!A:A))-H437-1,""))</f>
        <v>#VALUE!</v>
      </c>
      <c r="Y437" s="2" t="s">
        <v>757</v>
      </c>
    </row>
    <row r="438" spans="1:25" ht="101.5" x14ac:dyDescent="0.35">
      <c r="A438" s="6" t="s">
        <v>922</v>
      </c>
      <c r="B438" s="12"/>
      <c r="E438" s="3">
        <v>45534</v>
      </c>
      <c r="F438" s="3" t="s">
        <v>36</v>
      </c>
      <c r="I438" s="37" t="s">
        <v>570</v>
      </c>
      <c r="J438" s="27" t="s">
        <v>923</v>
      </c>
      <c r="L438" s="33"/>
      <c r="M438" s="33"/>
      <c r="N438" s="27" t="s">
        <v>48</v>
      </c>
      <c r="O438" s="2" t="s">
        <v>35</v>
      </c>
      <c r="R438" s="2" t="s">
        <v>41</v>
      </c>
      <c r="W438" s="3">
        <v>45544</v>
      </c>
      <c r="X438" s="6" t="e">
        <f>IF(F438="Unperfected","",IF(ISBLANK(F438)=FALSE,(NETWORKDAYS(F438,W438,Holidays!A:A))-H438-1,""))</f>
        <v>#VALUE!</v>
      </c>
      <c r="Y438" s="2" t="s">
        <v>757</v>
      </c>
    </row>
    <row r="439" spans="1:25" ht="101.5" x14ac:dyDescent="0.35">
      <c r="A439" s="6" t="s">
        <v>924</v>
      </c>
      <c r="B439" s="12"/>
      <c r="E439" s="3">
        <v>45534</v>
      </c>
      <c r="F439" s="3" t="s">
        <v>36</v>
      </c>
      <c r="I439" s="37" t="s">
        <v>570</v>
      </c>
      <c r="J439" s="27" t="s">
        <v>925</v>
      </c>
      <c r="L439" s="33"/>
      <c r="M439" s="33"/>
      <c r="N439" s="27" t="s">
        <v>48</v>
      </c>
      <c r="O439" s="2" t="s">
        <v>35</v>
      </c>
      <c r="R439" s="2" t="s">
        <v>41</v>
      </c>
      <c r="W439" s="3">
        <v>45544</v>
      </c>
      <c r="X439" s="6" t="e">
        <f>IF(F439="Unperfected","",IF(ISBLANK(F439)=FALSE,(NETWORKDAYS(F439,W439,Holidays!A:A))-H439-1,""))</f>
        <v>#VALUE!</v>
      </c>
      <c r="Y439" s="2" t="s">
        <v>757</v>
      </c>
    </row>
    <row r="440" spans="1:25" ht="101.5" x14ac:dyDescent="0.35">
      <c r="A440" s="6" t="s">
        <v>926</v>
      </c>
      <c r="B440" s="12"/>
      <c r="E440" s="3">
        <v>45534</v>
      </c>
      <c r="F440" s="3" t="s">
        <v>36</v>
      </c>
      <c r="I440" s="37" t="s">
        <v>570</v>
      </c>
      <c r="J440" s="27" t="s">
        <v>927</v>
      </c>
      <c r="L440" s="33"/>
      <c r="M440" s="33"/>
      <c r="N440" s="27" t="s">
        <v>48</v>
      </c>
      <c r="O440" s="2" t="s">
        <v>35</v>
      </c>
      <c r="R440" s="2" t="s">
        <v>41</v>
      </c>
      <c r="W440" s="3">
        <v>45544</v>
      </c>
      <c r="X440" s="6" t="e">
        <f>IF(F440="Unperfected","",IF(ISBLANK(F440)=FALSE,(NETWORKDAYS(F440,W440,Holidays!A:A))-H440-1,""))</f>
        <v>#VALUE!</v>
      </c>
      <c r="Y440" s="2" t="s">
        <v>757</v>
      </c>
    </row>
    <row r="441" spans="1:25" ht="116" x14ac:dyDescent="0.35">
      <c r="A441" s="6" t="s">
        <v>928</v>
      </c>
      <c r="B441" s="12"/>
      <c r="E441" s="3">
        <v>45534</v>
      </c>
      <c r="F441" s="3" t="s">
        <v>36</v>
      </c>
      <c r="I441" s="37" t="s">
        <v>570</v>
      </c>
      <c r="J441" s="27" t="s">
        <v>929</v>
      </c>
      <c r="L441" s="33"/>
      <c r="M441" s="33"/>
      <c r="N441" s="27" t="s">
        <v>48</v>
      </c>
      <c r="O441" s="2" t="s">
        <v>35</v>
      </c>
      <c r="R441" s="2" t="s">
        <v>41</v>
      </c>
      <c r="W441" s="3">
        <v>45544</v>
      </c>
      <c r="X441" s="6" t="e">
        <f>IF(F441="Unperfected","",IF(ISBLANK(F441)=FALSE,(NETWORKDAYS(F441,W441,Holidays!A:A))-H441-1,""))</f>
        <v>#VALUE!</v>
      </c>
      <c r="Y441" s="2" t="s">
        <v>757</v>
      </c>
    </row>
    <row r="442" spans="1:25" ht="101.5" x14ac:dyDescent="0.35">
      <c r="A442" s="6" t="s">
        <v>930</v>
      </c>
      <c r="B442" s="12"/>
      <c r="E442" s="3">
        <v>45534</v>
      </c>
      <c r="F442" s="3" t="s">
        <v>36</v>
      </c>
      <c r="I442" s="37" t="s">
        <v>570</v>
      </c>
      <c r="J442" s="27" t="s">
        <v>931</v>
      </c>
      <c r="L442" s="33"/>
      <c r="M442" s="33"/>
      <c r="N442" s="27" t="s">
        <v>48</v>
      </c>
      <c r="O442" s="2" t="s">
        <v>35</v>
      </c>
      <c r="R442" s="2" t="s">
        <v>41</v>
      </c>
      <c r="W442" s="3">
        <v>45544</v>
      </c>
      <c r="X442" s="6" t="e">
        <f>IF(F442="Unperfected","",IF(ISBLANK(F442)=FALSE,(NETWORKDAYS(F442,W442,Holidays!A:A))-H442-1,""))</f>
        <v>#VALUE!</v>
      </c>
      <c r="Y442" s="2" t="s">
        <v>757</v>
      </c>
    </row>
    <row r="443" spans="1:25" ht="116" x14ac:dyDescent="0.35">
      <c r="A443" s="6" t="s">
        <v>932</v>
      </c>
      <c r="B443" s="12"/>
      <c r="E443" s="3">
        <v>45534</v>
      </c>
      <c r="F443" s="3" t="s">
        <v>36</v>
      </c>
      <c r="I443" s="37" t="s">
        <v>570</v>
      </c>
      <c r="J443" s="27" t="s">
        <v>933</v>
      </c>
      <c r="L443" s="33"/>
      <c r="M443" s="33"/>
      <c r="N443" s="27" t="s">
        <v>48</v>
      </c>
      <c r="O443" s="2" t="s">
        <v>35</v>
      </c>
      <c r="R443" s="2" t="s">
        <v>41</v>
      </c>
      <c r="W443" s="3">
        <v>45544</v>
      </c>
      <c r="X443" s="6" t="e">
        <f>IF(F443="Unperfected","",IF(ISBLANK(F443)=FALSE,(NETWORKDAYS(F443,W443,Holidays!A:A))-H443-1,""))</f>
        <v>#VALUE!</v>
      </c>
      <c r="Y443" s="2" t="s">
        <v>757</v>
      </c>
    </row>
    <row r="444" spans="1:25" ht="101.5" x14ac:dyDescent="0.35">
      <c r="A444" s="6" t="s">
        <v>934</v>
      </c>
      <c r="B444" s="12"/>
      <c r="E444" s="3">
        <v>45534</v>
      </c>
      <c r="F444" s="3" t="s">
        <v>36</v>
      </c>
      <c r="I444" s="37" t="s">
        <v>570</v>
      </c>
      <c r="J444" s="27" t="s">
        <v>935</v>
      </c>
      <c r="L444" s="33"/>
      <c r="M444" s="33"/>
      <c r="N444" s="27" t="s">
        <v>48</v>
      </c>
      <c r="O444" s="2" t="s">
        <v>35</v>
      </c>
      <c r="R444" s="2" t="s">
        <v>41</v>
      </c>
      <c r="W444" s="3">
        <v>45544</v>
      </c>
      <c r="X444" s="6" t="e">
        <f>IF(F444="Unperfected","",IF(ISBLANK(F444)=FALSE,(NETWORKDAYS(F444,W444,Holidays!A:A))-H444-1,""))</f>
        <v>#VALUE!</v>
      </c>
      <c r="Y444" s="2" t="s">
        <v>757</v>
      </c>
    </row>
    <row r="445" spans="1:25" ht="116" x14ac:dyDescent="0.35">
      <c r="A445" s="6" t="s">
        <v>936</v>
      </c>
      <c r="B445" s="12"/>
      <c r="E445" s="3">
        <v>45534</v>
      </c>
      <c r="F445" s="3" t="s">
        <v>36</v>
      </c>
      <c r="I445" s="37" t="s">
        <v>570</v>
      </c>
      <c r="J445" s="27" t="s">
        <v>937</v>
      </c>
      <c r="L445" s="33"/>
      <c r="M445" s="33"/>
      <c r="N445" s="27" t="s">
        <v>48</v>
      </c>
      <c r="O445" s="2" t="s">
        <v>35</v>
      </c>
      <c r="R445" s="2" t="s">
        <v>41</v>
      </c>
      <c r="W445" s="3">
        <v>45544</v>
      </c>
      <c r="X445" s="6" t="e">
        <f>IF(F445="Unperfected","",IF(ISBLANK(F445)=FALSE,(NETWORKDAYS(F445,W445,Holidays!A:A))-H445-1,""))</f>
        <v>#VALUE!</v>
      </c>
      <c r="Y445" s="2" t="s">
        <v>757</v>
      </c>
    </row>
    <row r="446" spans="1:25" ht="101.5" x14ac:dyDescent="0.35">
      <c r="A446" s="6" t="s">
        <v>938</v>
      </c>
      <c r="B446" s="12"/>
      <c r="E446" s="3">
        <v>45534</v>
      </c>
      <c r="F446" s="3" t="s">
        <v>36</v>
      </c>
      <c r="I446" s="37" t="s">
        <v>570</v>
      </c>
      <c r="J446" s="27" t="s">
        <v>939</v>
      </c>
      <c r="L446" s="33"/>
      <c r="M446" s="33"/>
      <c r="N446" s="27" t="s">
        <v>48</v>
      </c>
      <c r="O446" s="2" t="s">
        <v>35</v>
      </c>
      <c r="R446" s="2" t="s">
        <v>41</v>
      </c>
      <c r="W446" s="3">
        <v>45544</v>
      </c>
      <c r="X446" s="6" t="e">
        <f>IF(F446="Unperfected","",IF(ISBLANK(F446)=FALSE,(NETWORKDAYS(F446,W446,Holidays!A:A))-H446-1,""))</f>
        <v>#VALUE!</v>
      </c>
      <c r="Y446" s="2" t="s">
        <v>757</v>
      </c>
    </row>
    <row r="447" spans="1:25" ht="101.5" x14ac:dyDescent="0.35">
      <c r="A447" s="6" t="s">
        <v>1028</v>
      </c>
      <c r="B447" s="12"/>
      <c r="D447" s="6" t="s">
        <v>1029</v>
      </c>
      <c r="E447" s="3">
        <v>45551</v>
      </c>
      <c r="F447" s="3">
        <f>E447</f>
        <v>45551</v>
      </c>
      <c r="I447" s="37" t="s">
        <v>570</v>
      </c>
      <c r="J447" s="27" t="s">
        <v>1030</v>
      </c>
      <c r="L447" s="33"/>
      <c r="M447" s="33"/>
      <c r="N447" s="27" t="s">
        <v>48</v>
      </c>
      <c r="O447" s="2" t="s">
        <v>35</v>
      </c>
      <c r="R447" s="2" t="s">
        <v>41</v>
      </c>
      <c r="X447" s="6">
        <f>IF(F447="Unperfected","",IF(ISBLANK(F447)=FALSE,(NETWORKDAYS(F447,W447,Holidays!A:A))-H447-1,""))</f>
        <v>-32464</v>
      </c>
    </row>
    <row r="448" spans="1:25" ht="87" x14ac:dyDescent="0.35">
      <c r="A448" s="6" t="s">
        <v>1031</v>
      </c>
      <c r="B448" s="12"/>
      <c r="E448" s="3">
        <v>45551</v>
      </c>
      <c r="F448" s="3" t="s">
        <v>36</v>
      </c>
      <c r="I448" s="37" t="s">
        <v>570</v>
      </c>
      <c r="J448" s="27" t="s">
        <v>1032</v>
      </c>
      <c r="L448" s="33"/>
      <c r="M448" s="33"/>
      <c r="N448" s="27" t="s">
        <v>48</v>
      </c>
      <c r="O448" s="2" t="s">
        <v>35</v>
      </c>
      <c r="R448" s="2" t="s">
        <v>41</v>
      </c>
      <c r="W448" s="3">
        <v>45558</v>
      </c>
      <c r="X448" s="6" t="e">
        <f>IF(F448="Unperfected","",IF(ISBLANK(F448)=FALSE,(NETWORKDAYS(F448,W448,Holidays!A:A))-H448-1,""))</f>
        <v>#VALUE!</v>
      </c>
      <c r="Y448" s="2" t="s">
        <v>757</v>
      </c>
    </row>
    <row r="449" spans="1:25" ht="101.5" x14ac:dyDescent="0.35">
      <c r="A449" s="6" t="s">
        <v>1033</v>
      </c>
      <c r="B449" s="12"/>
      <c r="E449" s="3">
        <v>45551</v>
      </c>
      <c r="F449" s="3" t="s">
        <v>36</v>
      </c>
      <c r="I449" s="37" t="s">
        <v>570</v>
      </c>
      <c r="J449" s="27" t="s">
        <v>1034</v>
      </c>
      <c r="L449" s="33"/>
      <c r="M449" s="33"/>
      <c r="N449" s="27" t="s">
        <v>48</v>
      </c>
      <c r="O449" s="2" t="s">
        <v>35</v>
      </c>
      <c r="R449" s="2" t="s">
        <v>41</v>
      </c>
      <c r="W449" s="3">
        <v>45558</v>
      </c>
      <c r="X449" s="6" t="e">
        <f>IF(F449="Unperfected","",IF(ISBLANK(F449)=FALSE,(NETWORKDAYS(F449,W449,Holidays!A:A))-H449-1,""))</f>
        <v>#VALUE!</v>
      </c>
      <c r="Y449" s="2" t="s">
        <v>757</v>
      </c>
    </row>
    <row r="450" spans="1:25" ht="87" x14ac:dyDescent="0.35">
      <c r="A450" s="6" t="s">
        <v>1035</v>
      </c>
      <c r="B450" s="12"/>
      <c r="E450" s="3">
        <v>45551</v>
      </c>
      <c r="F450" s="3" t="s">
        <v>36</v>
      </c>
      <c r="I450" s="37" t="s">
        <v>570</v>
      </c>
      <c r="J450" s="27" t="s">
        <v>1036</v>
      </c>
      <c r="L450" s="33"/>
      <c r="M450" s="33"/>
      <c r="N450" s="27" t="s">
        <v>48</v>
      </c>
      <c r="O450" s="2" t="s">
        <v>35</v>
      </c>
      <c r="R450" s="2" t="s">
        <v>41</v>
      </c>
      <c r="W450" s="3">
        <v>45558</v>
      </c>
      <c r="X450" s="6" t="e">
        <f>IF(F450="Unperfected","",IF(ISBLANK(F450)=FALSE,(NETWORKDAYS(F450,W450,Holidays!A:A))-H450-1,""))</f>
        <v>#VALUE!</v>
      </c>
      <c r="Y450" s="2" t="s">
        <v>757</v>
      </c>
    </row>
    <row r="451" spans="1:25" ht="116" x14ac:dyDescent="0.35">
      <c r="A451" s="6" t="s">
        <v>1037</v>
      </c>
      <c r="B451" s="12"/>
      <c r="E451" s="3">
        <v>45551</v>
      </c>
      <c r="F451" s="3" t="s">
        <v>36</v>
      </c>
      <c r="I451" s="37" t="s">
        <v>570</v>
      </c>
      <c r="J451" s="27" t="s">
        <v>1038</v>
      </c>
      <c r="L451" s="33"/>
      <c r="M451" s="33"/>
      <c r="N451" s="27" t="s">
        <v>48</v>
      </c>
      <c r="O451" s="2" t="s">
        <v>35</v>
      </c>
      <c r="R451" s="2" t="s">
        <v>41</v>
      </c>
      <c r="W451" s="3">
        <v>45558</v>
      </c>
      <c r="X451" s="6" t="e">
        <f>IF(F451="Unperfected","",IF(ISBLANK(F451)=FALSE,(NETWORKDAYS(F451,W451,Holidays!A:A))-H451-1,""))</f>
        <v>#VALUE!</v>
      </c>
      <c r="Y451" s="2" t="s">
        <v>757</v>
      </c>
    </row>
    <row r="452" spans="1:25" ht="101.5" x14ac:dyDescent="0.35">
      <c r="A452" s="6" t="s">
        <v>1039</v>
      </c>
      <c r="B452" s="12"/>
      <c r="E452" s="3">
        <v>45551</v>
      </c>
      <c r="F452" s="3" t="s">
        <v>36</v>
      </c>
      <c r="I452" s="37" t="s">
        <v>570</v>
      </c>
      <c r="J452" s="27" t="s">
        <v>1040</v>
      </c>
      <c r="L452" s="33"/>
      <c r="M452" s="33"/>
      <c r="N452" s="27" t="s">
        <v>48</v>
      </c>
      <c r="O452" s="2" t="s">
        <v>35</v>
      </c>
      <c r="R452" s="2" t="s">
        <v>41</v>
      </c>
      <c r="W452" s="3">
        <v>45558</v>
      </c>
      <c r="X452" s="6" t="e">
        <f>IF(F452="Unperfected","",IF(ISBLANK(F452)=FALSE,(NETWORKDAYS(F452,W452,Holidays!A:A))-H452-1,""))</f>
        <v>#VALUE!</v>
      </c>
      <c r="Y452" s="2" t="s">
        <v>757</v>
      </c>
    </row>
    <row r="453" spans="1:25" ht="72.5" x14ac:dyDescent="0.35">
      <c r="A453" s="6" t="s">
        <v>1041</v>
      </c>
      <c r="B453" s="12"/>
      <c r="E453" s="3">
        <v>45551</v>
      </c>
      <c r="F453" s="3" t="s">
        <v>36</v>
      </c>
      <c r="I453" s="37" t="s">
        <v>570</v>
      </c>
      <c r="J453" s="27" t="s">
        <v>1042</v>
      </c>
      <c r="L453" s="33"/>
      <c r="M453" s="33"/>
      <c r="N453" s="27" t="s">
        <v>48</v>
      </c>
      <c r="O453" s="2" t="s">
        <v>35</v>
      </c>
      <c r="R453" s="2" t="s">
        <v>41</v>
      </c>
      <c r="W453" s="3">
        <v>45558</v>
      </c>
      <c r="X453" s="6" t="e">
        <f>IF(F453="Unperfected","",IF(ISBLANK(F453)=FALSE,(NETWORKDAYS(F453,W453,Holidays!A:A))-H453-1,""))</f>
        <v>#VALUE!</v>
      </c>
      <c r="Y453" s="2" t="s">
        <v>757</v>
      </c>
    </row>
    <row r="454" spans="1:25" ht="87" x14ac:dyDescent="0.35">
      <c r="A454" s="6" t="s">
        <v>1043</v>
      </c>
      <c r="B454" s="12"/>
      <c r="E454" s="3">
        <v>45551</v>
      </c>
      <c r="F454" s="3" t="s">
        <v>36</v>
      </c>
      <c r="I454" s="37" t="s">
        <v>570</v>
      </c>
      <c r="J454" s="27" t="s">
        <v>1044</v>
      </c>
      <c r="L454" s="33"/>
      <c r="M454" s="33"/>
      <c r="N454" s="27" t="s">
        <v>48</v>
      </c>
      <c r="O454" s="2" t="s">
        <v>35</v>
      </c>
      <c r="R454" s="2" t="s">
        <v>41</v>
      </c>
      <c r="W454" s="3">
        <v>45558</v>
      </c>
      <c r="X454" s="6" t="e">
        <f>IF(F454="Unperfected","",IF(ISBLANK(F454)=FALSE,(NETWORKDAYS(F454,W454,Holidays!A:A))-H454-1,""))</f>
        <v>#VALUE!</v>
      </c>
      <c r="Y454" s="2" t="s">
        <v>757</v>
      </c>
    </row>
    <row r="455" spans="1:25" ht="101.5" x14ac:dyDescent="0.35">
      <c r="A455" s="6" t="s">
        <v>1045</v>
      </c>
      <c r="B455" s="12"/>
      <c r="E455" s="3">
        <v>45551</v>
      </c>
      <c r="F455" s="3" t="s">
        <v>36</v>
      </c>
      <c r="I455" s="37" t="s">
        <v>570</v>
      </c>
      <c r="J455" s="27" t="s">
        <v>1046</v>
      </c>
      <c r="L455" s="33"/>
      <c r="M455" s="33"/>
      <c r="N455" s="27" t="s">
        <v>48</v>
      </c>
      <c r="O455" s="2" t="s">
        <v>35</v>
      </c>
      <c r="R455" s="2" t="s">
        <v>41</v>
      </c>
      <c r="W455" s="3">
        <v>45558</v>
      </c>
      <c r="X455" s="6" t="e">
        <f>IF(F455="Unperfected","",IF(ISBLANK(F455)=FALSE,(NETWORKDAYS(F455,W455,Holidays!A:A))-H455-1,""))</f>
        <v>#VALUE!</v>
      </c>
      <c r="Y455" s="2" t="s">
        <v>757</v>
      </c>
    </row>
    <row r="456" spans="1:25" ht="87" x14ac:dyDescent="0.35">
      <c r="A456" s="6" t="s">
        <v>1047</v>
      </c>
      <c r="B456" s="12"/>
      <c r="E456" s="3">
        <v>45551</v>
      </c>
      <c r="F456" s="3" t="s">
        <v>36</v>
      </c>
      <c r="I456" s="37" t="s">
        <v>570</v>
      </c>
      <c r="J456" s="27" t="s">
        <v>1048</v>
      </c>
      <c r="L456" s="33"/>
      <c r="M456" s="33"/>
      <c r="N456" s="2" t="s">
        <v>48</v>
      </c>
      <c r="O456" s="2" t="s">
        <v>35</v>
      </c>
      <c r="R456" s="2" t="s">
        <v>41</v>
      </c>
      <c r="W456" s="3">
        <v>45558</v>
      </c>
      <c r="X456" s="6" t="e">
        <f>IF(F456="Unperfected","",IF(ISBLANK(F456)=FALSE,(NETWORKDAYS(F456,W456,Holidays!A:A))-H456-1,""))</f>
        <v>#VALUE!</v>
      </c>
      <c r="Y456" s="2" t="s">
        <v>757</v>
      </c>
    </row>
    <row r="457" spans="1:25" ht="87" x14ac:dyDescent="0.35">
      <c r="A457" s="6" t="s">
        <v>1049</v>
      </c>
      <c r="B457" s="12"/>
      <c r="E457" s="3">
        <v>45551</v>
      </c>
      <c r="F457" s="3" t="s">
        <v>36</v>
      </c>
      <c r="I457" s="2" t="s">
        <v>570</v>
      </c>
      <c r="J457" s="27" t="s">
        <v>1050</v>
      </c>
      <c r="L457" s="33"/>
      <c r="M457" s="33"/>
      <c r="N457" s="2" t="s">
        <v>48</v>
      </c>
      <c r="O457" s="2" t="s">
        <v>35</v>
      </c>
      <c r="R457" s="2" t="s">
        <v>41</v>
      </c>
      <c r="W457" s="3">
        <v>45558</v>
      </c>
      <c r="X457" s="6" t="e">
        <f>IF(F457="Unperfected","",IF(ISBLANK(F457)=FALSE,(NETWORKDAYS(F457,W457,Holidays!A:A))-H457-1,""))</f>
        <v>#VALUE!</v>
      </c>
      <c r="Y457" s="2" t="s">
        <v>757</v>
      </c>
    </row>
    <row r="458" spans="1:25" ht="87" x14ac:dyDescent="0.35">
      <c r="A458" s="6" t="s">
        <v>1051</v>
      </c>
      <c r="B458" s="12"/>
      <c r="E458" s="3">
        <v>45551</v>
      </c>
      <c r="F458" s="3" t="s">
        <v>36</v>
      </c>
      <c r="I458" s="2" t="s">
        <v>570</v>
      </c>
      <c r="J458" s="27" t="s">
        <v>1052</v>
      </c>
      <c r="K458" s="2"/>
      <c r="L458" s="33"/>
      <c r="M458" s="33"/>
      <c r="N458" s="2" t="s">
        <v>48</v>
      </c>
      <c r="O458" s="2" t="s">
        <v>35</v>
      </c>
      <c r="R458" s="2" t="s">
        <v>41</v>
      </c>
      <c r="W458" s="3">
        <v>45558</v>
      </c>
      <c r="X458" s="6" t="e">
        <f>IF(F458="Unperfected","",IF(ISBLANK(F458)=FALSE,(NETWORKDAYS(F458,W458,Holidays!A:A))-H458-1,""))</f>
        <v>#VALUE!</v>
      </c>
      <c r="Y458" s="2" t="s">
        <v>757</v>
      </c>
    </row>
    <row r="459" spans="1:25" ht="87" x14ac:dyDescent="0.35">
      <c r="A459" s="6" t="s">
        <v>1053</v>
      </c>
      <c r="B459" s="12"/>
      <c r="E459" s="3">
        <v>45551</v>
      </c>
      <c r="F459" s="3" t="s">
        <v>36</v>
      </c>
      <c r="I459" s="2" t="s">
        <v>570</v>
      </c>
      <c r="J459" s="27" t="s">
        <v>1054</v>
      </c>
      <c r="N459" s="2" t="s">
        <v>48</v>
      </c>
      <c r="O459" s="2" t="s">
        <v>35</v>
      </c>
      <c r="R459" s="2" t="s">
        <v>41</v>
      </c>
      <c r="W459" s="3">
        <v>45558</v>
      </c>
      <c r="X459" s="6" t="e">
        <f>IF(F459="Unperfected","",IF(ISBLANK(F459)=FALSE,(NETWORKDAYS(F459,W459,Holidays!A:A))-H459-1,""))</f>
        <v>#VALUE!</v>
      </c>
      <c r="Y459" s="2" t="s">
        <v>757</v>
      </c>
    </row>
    <row r="460" spans="1:25" ht="87" x14ac:dyDescent="0.35">
      <c r="A460" s="6" t="s">
        <v>1055</v>
      </c>
      <c r="B460" s="12"/>
      <c r="E460" s="3">
        <v>45551</v>
      </c>
      <c r="F460" s="3" t="s">
        <v>36</v>
      </c>
      <c r="I460" s="2" t="s">
        <v>570</v>
      </c>
      <c r="J460" s="27" t="s">
        <v>1056</v>
      </c>
      <c r="N460" s="2" t="s">
        <v>48</v>
      </c>
      <c r="O460" s="2" t="s">
        <v>35</v>
      </c>
      <c r="R460" s="2" t="s">
        <v>41</v>
      </c>
      <c r="W460" s="3">
        <v>45558</v>
      </c>
      <c r="X460" s="6" t="e">
        <f>IF(F460="Unperfected","",IF(ISBLANK(F460)=FALSE,(NETWORKDAYS(F460,W460,Holidays!A:A))-H460-1,""))</f>
        <v>#VALUE!</v>
      </c>
      <c r="Y460" s="2" t="s">
        <v>757</v>
      </c>
    </row>
    <row r="461" spans="1:25" ht="101.5" x14ac:dyDescent="0.35">
      <c r="A461" s="6" t="s">
        <v>1057</v>
      </c>
      <c r="B461" s="12"/>
      <c r="E461" s="3">
        <v>45551</v>
      </c>
      <c r="F461" s="3" t="s">
        <v>36</v>
      </c>
      <c r="I461" s="2" t="s">
        <v>570</v>
      </c>
      <c r="J461" s="27" t="s">
        <v>1058</v>
      </c>
      <c r="N461" s="2" t="s">
        <v>48</v>
      </c>
      <c r="O461" s="2" t="s">
        <v>35</v>
      </c>
      <c r="R461" s="2" t="s">
        <v>41</v>
      </c>
      <c r="W461" s="3">
        <v>45558</v>
      </c>
      <c r="X461" s="6" t="e">
        <f>IF(F461="Unperfected","",IF(ISBLANK(F461)=FALSE,(NETWORKDAYS(F461,W461,Holidays!A:A))-H461-1,""))</f>
        <v>#VALUE!</v>
      </c>
      <c r="Y461" s="2" t="s">
        <v>757</v>
      </c>
    </row>
    <row r="462" spans="1:25" ht="232" x14ac:dyDescent="0.35">
      <c r="A462" s="6" t="s">
        <v>566</v>
      </c>
      <c r="B462" s="12"/>
      <c r="E462" s="3">
        <v>45385</v>
      </c>
      <c r="F462" s="3" t="s">
        <v>36</v>
      </c>
      <c r="I462" s="2" t="s">
        <v>567</v>
      </c>
      <c r="J462" s="27" t="s">
        <v>568</v>
      </c>
      <c r="K462" s="2"/>
      <c r="N462" s="2" t="s">
        <v>36</v>
      </c>
      <c r="O462" s="2" t="s">
        <v>35</v>
      </c>
      <c r="R462" s="2" t="s">
        <v>35</v>
      </c>
      <c r="W462" s="3">
        <v>45401</v>
      </c>
      <c r="X462" s="6" t="e">
        <f>IF(F462="Unperfected","",IF(ISBLANK(F462)=FALSE,(NETWORKDAYS(F462,W462,Holidays!A:A))-H462-1,""))</f>
        <v>#VALUE!</v>
      </c>
      <c r="Y462" s="2" t="s">
        <v>44</v>
      </c>
    </row>
    <row r="463" spans="1:25" ht="72.5" x14ac:dyDescent="0.35">
      <c r="A463" s="6" t="s">
        <v>287</v>
      </c>
      <c r="B463" s="12"/>
      <c r="D463" s="6" t="s">
        <v>288</v>
      </c>
      <c r="E463" s="3">
        <v>45247</v>
      </c>
      <c r="F463" s="3">
        <f>E463</f>
        <v>45247</v>
      </c>
      <c r="I463" s="2" t="s">
        <v>289</v>
      </c>
      <c r="J463" s="27" t="s">
        <v>290</v>
      </c>
      <c r="K463" s="2"/>
      <c r="L463" s="3">
        <v>45343</v>
      </c>
      <c r="M463" s="3" t="s">
        <v>41</v>
      </c>
      <c r="N463" s="2" t="s">
        <v>34</v>
      </c>
      <c r="O463" s="2" t="s">
        <v>35</v>
      </c>
      <c r="R463" s="2" t="s">
        <v>41</v>
      </c>
      <c r="X463" s="6">
        <f>IF(F463="Unperfected","",IF(ISBLANK(F463)=FALSE,(NETWORKDAYS(F463,W463,Holidays!A:A))-H463-1,""))</f>
        <v>-32248</v>
      </c>
    </row>
    <row r="464" spans="1:25" ht="29" x14ac:dyDescent="0.35">
      <c r="A464" s="6" t="s">
        <v>198</v>
      </c>
      <c r="C464" s="13" t="s">
        <v>46</v>
      </c>
      <c r="D464" s="6" t="s">
        <v>199</v>
      </c>
      <c r="E464" s="3">
        <v>45194</v>
      </c>
      <c r="F464" s="3">
        <f>E464</f>
        <v>45194</v>
      </c>
      <c r="I464" s="2" t="s">
        <v>200</v>
      </c>
      <c r="J464" s="27" t="s">
        <v>201</v>
      </c>
      <c r="K464" s="2"/>
      <c r="L464" s="3">
        <v>45233</v>
      </c>
      <c r="M464" s="3" t="s">
        <v>41</v>
      </c>
      <c r="N464" s="2" t="s">
        <v>48</v>
      </c>
      <c r="O464" s="2" t="s">
        <v>35</v>
      </c>
      <c r="R464" s="2" t="s">
        <v>41</v>
      </c>
      <c r="S464" s="2" t="s">
        <v>36</v>
      </c>
      <c r="X464" s="6">
        <f>IF(F464="Unperfected","",IF(ISBLANK(F464)=FALSE,(NETWORKDAYS(F464,W464,Holidays!A:A))-H464-1,""))</f>
        <v>-32209</v>
      </c>
    </row>
    <row r="465" spans="1:31" ht="29" x14ac:dyDescent="0.35">
      <c r="A465" s="6" t="s">
        <v>202</v>
      </c>
      <c r="C465" s="13" t="s">
        <v>46</v>
      </c>
      <c r="D465" s="6" t="s">
        <v>199</v>
      </c>
      <c r="E465" s="3">
        <v>45194</v>
      </c>
      <c r="F465" s="3">
        <f>E465</f>
        <v>45194</v>
      </c>
      <c r="I465" s="2" t="s">
        <v>200</v>
      </c>
      <c r="J465" s="27" t="s">
        <v>203</v>
      </c>
      <c r="K465" s="2"/>
      <c r="L465" s="3">
        <v>45233</v>
      </c>
      <c r="M465" s="3" t="s">
        <v>41</v>
      </c>
      <c r="N465" s="2" t="s">
        <v>48</v>
      </c>
      <c r="O465" s="2" t="s">
        <v>35</v>
      </c>
      <c r="R465" s="2" t="s">
        <v>41</v>
      </c>
      <c r="S465" s="2" t="s">
        <v>36</v>
      </c>
      <c r="X465" s="6">
        <f>IF(F465="Unperfected","",IF(ISBLANK(F465)=FALSE,(NETWORKDAYS(F465,W465,Holidays!A:A))-H465-1,""))</f>
        <v>-32209</v>
      </c>
    </row>
    <row r="466" spans="1:31" ht="333.5" x14ac:dyDescent="0.35">
      <c r="A466" s="6" t="s">
        <v>274</v>
      </c>
      <c r="B466" s="12"/>
      <c r="E466" s="3">
        <v>45236</v>
      </c>
      <c r="F466" s="3">
        <f>E466</f>
        <v>45236</v>
      </c>
      <c r="I466" s="2" t="s">
        <v>200</v>
      </c>
      <c r="J466" s="27" t="s">
        <v>275</v>
      </c>
      <c r="K466" s="2"/>
      <c r="N466" s="2" t="s">
        <v>34</v>
      </c>
      <c r="O466" s="2" t="s">
        <v>35</v>
      </c>
      <c r="R466" s="2" t="s">
        <v>41</v>
      </c>
      <c r="W466" s="3">
        <v>45315</v>
      </c>
      <c r="X466" s="6">
        <f>IF(F466="Unperfected","",IF(ISBLANK(F466)=FALSE,(NETWORKDAYS(F466,W466,Holidays!A:A))-H466-1,""))</f>
        <v>57</v>
      </c>
      <c r="Y466" s="2" t="s">
        <v>37</v>
      </c>
    </row>
    <row r="467" spans="1:31" ht="406" x14ac:dyDescent="0.35">
      <c r="A467" s="6" t="s">
        <v>1012</v>
      </c>
      <c r="B467" s="12"/>
      <c r="E467" s="3">
        <v>45539</v>
      </c>
      <c r="F467" s="3">
        <f>E467</f>
        <v>45539</v>
      </c>
      <c r="I467" s="2" t="s">
        <v>1013</v>
      </c>
      <c r="J467" s="27" t="s">
        <v>1014</v>
      </c>
      <c r="K467" s="2"/>
      <c r="N467" s="2" t="s">
        <v>48</v>
      </c>
      <c r="O467" s="2" t="s">
        <v>35</v>
      </c>
      <c r="R467" s="2" t="s">
        <v>41</v>
      </c>
      <c r="X467" s="6">
        <f>IF(F467="Unperfected","",IF(ISBLANK(F467)=FALSE,(NETWORKDAYS(F467,W467,Holidays!A:A))-H467-1,""))</f>
        <v>-32456</v>
      </c>
    </row>
    <row r="468" spans="1:31" ht="72.5" x14ac:dyDescent="0.35">
      <c r="A468" s="6" t="s">
        <v>1015</v>
      </c>
      <c r="B468" s="12"/>
      <c r="E468" s="3">
        <v>45539</v>
      </c>
      <c r="F468" s="3">
        <f>E468</f>
        <v>45539</v>
      </c>
      <c r="I468" s="2" t="s">
        <v>1013</v>
      </c>
      <c r="J468" s="27" t="s">
        <v>1016</v>
      </c>
      <c r="K468" s="2"/>
      <c r="N468" s="2" t="s">
        <v>48</v>
      </c>
      <c r="O468" s="2" t="s">
        <v>35</v>
      </c>
      <c r="R468" s="2" t="s">
        <v>41</v>
      </c>
      <c r="X468" s="6">
        <f>IF(F468="Unperfected","",IF(ISBLANK(F468)=FALSE,(NETWORKDAYS(F468,W468,Holidays!A:A))-H468-1,""))</f>
        <v>-32456</v>
      </c>
    </row>
    <row r="469" spans="1:31" ht="261" x14ac:dyDescent="0.35">
      <c r="A469" s="6" t="s">
        <v>1017</v>
      </c>
      <c r="B469" s="12"/>
      <c r="E469" s="3">
        <v>45539</v>
      </c>
      <c r="F469" s="3">
        <f>E469</f>
        <v>45539</v>
      </c>
      <c r="I469" s="2" t="s">
        <v>1018</v>
      </c>
      <c r="J469" s="27" t="s">
        <v>1019</v>
      </c>
      <c r="K469" s="2"/>
      <c r="N469" s="2" t="s">
        <v>48</v>
      </c>
      <c r="O469" s="2" t="s">
        <v>35</v>
      </c>
      <c r="R469" s="2" t="s">
        <v>41</v>
      </c>
      <c r="X469" s="6">
        <f>IF(F469="Unperfected","",IF(ISBLANK(F469)=FALSE,(NETWORKDAYS(F469,W469,Holidays!A:A))-H469-1,""))</f>
        <v>-32456</v>
      </c>
    </row>
    <row r="470" spans="1:31" ht="29" x14ac:dyDescent="0.35">
      <c r="A470" s="6" t="s">
        <v>394</v>
      </c>
      <c r="B470" s="12"/>
      <c r="E470" s="3">
        <v>45317</v>
      </c>
      <c r="F470" s="3" t="s">
        <v>36</v>
      </c>
      <c r="I470" s="2" t="s">
        <v>395</v>
      </c>
      <c r="J470" s="27" t="s">
        <v>396</v>
      </c>
      <c r="K470" s="2"/>
      <c r="N470" s="2" t="s">
        <v>36</v>
      </c>
      <c r="O470" s="2" t="s">
        <v>35</v>
      </c>
      <c r="R470" s="2" t="s">
        <v>35</v>
      </c>
      <c r="W470" s="3">
        <v>45329</v>
      </c>
      <c r="X470" s="6" t="e">
        <f>IF(F470="Unperfected","",IF(ISBLANK(F470)=FALSE,(NETWORKDAYS(F470,W470,Holidays!A:A))-H470-1,""))</f>
        <v>#VALUE!</v>
      </c>
      <c r="Y470" s="2" t="s">
        <v>44</v>
      </c>
    </row>
    <row r="471" spans="1:31" ht="29" x14ac:dyDescent="0.35">
      <c r="A471" s="6" t="s">
        <v>397</v>
      </c>
      <c r="B471" s="12"/>
      <c r="E471" s="3">
        <v>45317</v>
      </c>
      <c r="F471" s="3" t="s">
        <v>36</v>
      </c>
      <c r="I471" s="2" t="s">
        <v>395</v>
      </c>
      <c r="J471" s="27" t="s">
        <v>396</v>
      </c>
      <c r="K471" s="2"/>
      <c r="N471" s="2" t="s">
        <v>36</v>
      </c>
      <c r="O471" s="2" t="s">
        <v>35</v>
      </c>
      <c r="R471" s="2" t="s">
        <v>35</v>
      </c>
      <c r="W471" s="3">
        <v>45329</v>
      </c>
      <c r="X471" s="6" t="e">
        <f>IF(F471="Unperfected","",IF(ISBLANK(F471)=FALSE,(NETWORKDAYS(F471,W471,Holidays!A:A))-H471-1,""))</f>
        <v>#VALUE!</v>
      </c>
      <c r="Y471" s="2" t="s">
        <v>44</v>
      </c>
    </row>
    <row r="472" spans="1:31" ht="29" x14ac:dyDescent="0.35">
      <c r="A472" s="6" t="s">
        <v>398</v>
      </c>
      <c r="B472" s="12"/>
      <c r="E472" s="3">
        <v>45317</v>
      </c>
      <c r="F472" s="3" t="s">
        <v>36</v>
      </c>
      <c r="I472" s="2" t="s">
        <v>395</v>
      </c>
      <c r="J472" s="27" t="s">
        <v>396</v>
      </c>
      <c r="K472" s="2"/>
      <c r="N472" s="2" t="s">
        <v>36</v>
      </c>
      <c r="O472" s="2" t="s">
        <v>35</v>
      </c>
      <c r="R472" s="2" t="s">
        <v>35</v>
      </c>
      <c r="W472" s="3">
        <v>45329</v>
      </c>
      <c r="X472" s="6" t="e">
        <f>IF(F472="Unperfected","",IF(ISBLANK(F472)=FALSE,(NETWORKDAYS(F472,W472,Holidays!A:A))-H472-1,""))</f>
        <v>#VALUE!</v>
      </c>
      <c r="Y472" s="2" t="s">
        <v>44</v>
      </c>
    </row>
    <row r="473" spans="1:31" ht="58" x14ac:dyDescent="0.35">
      <c r="A473" s="6" t="s">
        <v>1370</v>
      </c>
      <c r="C473" s="13" t="s">
        <v>46</v>
      </c>
      <c r="E473" s="3">
        <v>45534</v>
      </c>
      <c r="F473" s="3">
        <f>E473</f>
        <v>45534</v>
      </c>
      <c r="I473" s="2" t="s">
        <v>63</v>
      </c>
      <c r="J473" s="27" t="s">
        <v>1371</v>
      </c>
      <c r="K473" s="2"/>
      <c r="N473" s="2" t="s">
        <v>36</v>
      </c>
      <c r="O473" s="2" t="s">
        <v>36</v>
      </c>
      <c r="W473" s="3">
        <v>45541</v>
      </c>
      <c r="X473" s="6">
        <f>IF(F473="Unperfected","",IF(ISBLANK(F473)=FALSE,(NETWORKDAYS(F473,W473,Holidays!A:A))-H473-1,""))</f>
        <v>5</v>
      </c>
      <c r="Y473" s="2" t="s">
        <v>62</v>
      </c>
    </row>
    <row r="474" spans="1:31" x14ac:dyDescent="0.35">
      <c r="A474" s="6" t="s">
        <v>1150</v>
      </c>
      <c r="B474" s="12"/>
      <c r="E474" s="3">
        <v>45359</v>
      </c>
      <c r="F474" s="3">
        <f>E474</f>
        <v>45359</v>
      </c>
      <c r="I474" s="2" t="s">
        <v>1151</v>
      </c>
      <c r="J474" s="27" t="s">
        <v>1152</v>
      </c>
      <c r="K474" s="2"/>
      <c r="N474" s="2" t="s">
        <v>36</v>
      </c>
      <c r="O474" s="2" t="s">
        <v>36</v>
      </c>
      <c r="W474" s="3">
        <v>45405</v>
      </c>
      <c r="X474" s="6">
        <f>IF(F474="Unperfected","",IF(ISBLANK(F474)=FALSE,(NETWORKDAYS(F474,W474,Holidays!A:A))-H474-1,""))</f>
        <v>32</v>
      </c>
      <c r="Y474" s="2" t="s">
        <v>61</v>
      </c>
      <c r="AD474" s="2" t="s">
        <v>122</v>
      </c>
      <c r="AE474" s="2" t="s">
        <v>122</v>
      </c>
    </row>
    <row r="475" spans="1:31" ht="203" x14ac:dyDescent="0.35">
      <c r="A475" s="6" t="s">
        <v>543</v>
      </c>
      <c r="B475" s="12"/>
      <c r="E475" s="3">
        <v>45365</v>
      </c>
      <c r="F475" s="3">
        <f>E475</f>
        <v>45365</v>
      </c>
      <c r="I475" s="2" t="s">
        <v>544</v>
      </c>
      <c r="J475" s="27" t="s">
        <v>545</v>
      </c>
      <c r="K475" s="2"/>
      <c r="N475" s="2" t="s">
        <v>48</v>
      </c>
      <c r="O475" s="2" t="s">
        <v>35</v>
      </c>
      <c r="R475" s="2" t="s">
        <v>41</v>
      </c>
      <c r="W475" s="3">
        <v>45457</v>
      </c>
      <c r="X475" s="6">
        <f>IF(F475="Unperfected","",IF(ISBLANK(F475)=FALSE,(NETWORKDAYS(F475,W475,Holidays!A:A))-H475-1,""))</f>
        <v>66</v>
      </c>
      <c r="Y475" s="2" t="s">
        <v>37</v>
      </c>
    </row>
    <row r="476" spans="1:31" ht="101.5" x14ac:dyDescent="0.35">
      <c r="A476" s="6" t="s">
        <v>1240</v>
      </c>
      <c r="B476" s="12"/>
      <c r="C476" s="13" t="s">
        <v>46</v>
      </c>
      <c r="E476" s="3">
        <v>45349</v>
      </c>
      <c r="F476" s="3">
        <f>E476</f>
        <v>45349</v>
      </c>
      <c r="I476" s="2" t="s">
        <v>1241</v>
      </c>
      <c r="J476" s="27" t="s">
        <v>1242</v>
      </c>
      <c r="K476" s="2"/>
      <c r="N476" s="2" t="s">
        <v>36</v>
      </c>
      <c r="O476" s="2" t="s">
        <v>36</v>
      </c>
      <c r="W476" s="3">
        <v>45356</v>
      </c>
      <c r="X476" s="6">
        <f>IF(F476="Unperfected","",IF(ISBLANK(F476)=FALSE,(NETWORKDAYS(F476,W476,Holidays!A:A))-H476-1,""))</f>
        <v>5</v>
      </c>
      <c r="Y476" s="2" t="s">
        <v>62</v>
      </c>
    </row>
    <row r="477" spans="1:31" ht="58" x14ac:dyDescent="0.35">
      <c r="A477" s="6" t="s">
        <v>1323</v>
      </c>
      <c r="C477" s="13" t="s">
        <v>322</v>
      </c>
      <c r="E477" s="3">
        <v>45463</v>
      </c>
      <c r="F477" s="3">
        <f>E477</f>
        <v>45463</v>
      </c>
      <c r="I477" s="2" t="s">
        <v>1324</v>
      </c>
      <c r="J477" s="27" t="s">
        <v>1149</v>
      </c>
      <c r="K477" s="2"/>
      <c r="N477" s="2" t="s">
        <v>36</v>
      </c>
      <c r="O477" s="2" t="s">
        <v>36</v>
      </c>
      <c r="W477" s="3">
        <v>45468</v>
      </c>
      <c r="X477" s="6">
        <f>IF(F477="Unperfected","",IF(ISBLANK(F477)=FALSE,(NETWORKDAYS(F477,W477,Holidays!A:A))-H477-1,""))</f>
        <v>3</v>
      </c>
      <c r="Y477" s="2" t="s">
        <v>62</v>
      </c>
    </row>
    <row r="478" spans="1:31" ht="87" x14ac:dyDescent="0.35">
      <c r="A478" s="6" t="s">
        <v>440</v>
      </c>
      <c r="B478" s="12"/>
      <c r="E478" s="3">
        <v>45324</v>
      </c>
      <c r="F478" s="3" t="s">
        <v>36</v>
      </c>
      <c r="I478" s="2" t="s">
        <v>441</v>
      </c>
      <c r="J478" s="27" t="s">
        <v>442</v>
      </c>
      <c r="K478" s="2"/>
      <c r="N478" s="2" t="s">
        <v>36</v>
      </c>
      <c r="O478" s="2" t="s">
        <v>35</v>
      </c>
      <c r="R478" s="2" t="s">
        <v>35</v>
      </c>
      <c r="W478" s="3">
        <v>45364</v>
      </c>
      <c r="X478" s="6" t="e">
        <f>IF(F478="Unperfected","",IF(ISBLANK(F478)=FALSE,(NETWORKDAYS(F478,W478,Holidays!A:A))-H478-1,""))</f>
        <v>#VALUE!</v>
      </c>
      <c r="Y478" s="2" t="s">
        <v>39</v>
      </c>
    </row>
    <row r="479" spans="1:31" ht="43.5" x14ac:dyDescent="0.35">
      <c r="A479" s="6" t="s">
        <v>1178</v>
      </c>
      <c r="B479" s="12"/>
      <c r="C479" s="13" t="s">
        <v>46</v>
      </c>
      <c r="E479" s="3">
        <v>45226</v>
      </c>
      <c r="F479" s="3">
        <f>E479</f>
        <v>45226</v>
      </c>
      <c r="I479" s="2" t="s">
        <v>82</v>
      </c>
      <c r="J479" s="27" t="s">
        <v>1179</v>
      </c>
      <c r="K479" s="2"/>
      <c r="N479" s="2" t="s">
        <v>36</v>
      </c>
      <c r="O479" s="2" t="s">
        <v>36</v>
      </c>
      <c r="W479" s="3">
        <v>45231</v>
      </c>
      <c r="X479" s="6">
        <f>IF(F479="Unperfected","",IF(ISBLANK(F479)=FALSE,(NETWORKDAYS(F479,W479,Holidays!A:A))-H479-1,""))</f>
        <v>3</v>
      </c>
      <c r="Y479" s="2" t="s">
        <v>62</v>
      </c>
    </row>
    <row r="480" spans="1:31" ht="174" x14ac:dyDescent="0.35">
      <c r="A480" s="6" t="s">
        <v>1228</v>
      </c>
      <c r="B480" s="12"/>
      <c r="C480" s="13" t="s">
        <v>46</v>
      </c>
      <c r="E480" s="3">
        <v>45335</v>
      </c>
      <c r="F480" s="3">
        <f>E480</f>
        <v>45335</v>
      </c>
      <c r="I480" s="2" t="s">
        <v>82</v>
      </c>
      <c r="J480" s="27" t="s">
        <v>1229</v>
      </c>
      <c r="K480" s="2"/>
      <c r="N480" s="2" t="s">
        <v>36</v>
      </c>
      <c r="O480" s="2" t="s">
        <v>36</v>
      </c>
      <c r="W480" s="3">
        <v>45342</v>
      </c>
      <c r="X480" s="6">
        <f>IF(F480="Unperfected","",IF(ISBLANK(F480)=FALSE,(NETWORKDAYS(F480,W480,Holidays!A:A))-H480-1,""))</f>
        <v>5</v>
      </c>
      <c r="Y480" s="2" t="s">
        <v>62</v>
      </c>
    </row>
    <row r="481" spans="1:35" ht="101.5" x14ac:dyDescent="0.35">
      <c r="A481" s="6" t="s">
        <v>1263</v>
      </c>
      <c r="E481" s="3">
        <v>45384</v>
      </c>
      <c r="F481" s="3">
        <f>E481</f>
        <v>45384</v>
      </c>
      <c r="I481" s="2" t="s">
        <v>82</v>
      </c>
      <c r="J481" s="27" t="s">
        <v>1264</v>
      </c>
      <c r="K481" s="2"/>
      <c r="N481" s="2" t="s">
        <v>36</v>
      </c>
      <c r="O481" s="2" t="s">
        <v>36</v>
      </c>
      <c r="W481" s="3">
        <v>45390</v>
      </c>
      <c r="X481" s="6">
        <f>IF(F481="Unperfected","",IF(ISBLANK(F481)=FALSE,(NETWORKDAYS(F481,W481,Holidays!A:A))-H481-1,""))</f>
        <v>4</v>
      </c>
      <c r="Y481" s="2" t="s">
        <v>62</v>
      </c>
    </row>
    <row r="482" spans="1:35" ht="43.5" x14ac:dyDescent="0.35">
      <c r="A482" s="6" t="s">
        <v>1330</v>
      </c>
      <c r="C482" s="13" t="s">
        <v>322</v>
      </c>
      <c r="E482" s="3">
        <v>45469</v>
      </c>
      <c r="F482" s="3">
        <f>E482</f>
        <v>45469</v>
      </c>
      <c r="I482" s="2" t="s">
        <v>82</v>
      </c>
      <c r="J482" s="27" t="s">
        <v>1149</v>
      </c>
      <c r="K482" s="2"/>
      <c r="N482" s="2" t="s">
        <v>36</v>
      </c>
      <c r="O482" s="2" t="s">
        <v>36</v>
      </c>
      <c r="W482" s="3">
        <v>45485</v>
      </c>
      <c r="X482" s="6">
        <f>IF(F482="Unperfected","",IF(ISBLANK(F482)=FALSE,(NETWORKDAYS(F482,W482,Holidays!A:A))-H482-1,""))</f>
        <v>12</v>
      </c>
      <c r="Y482" s="2" t="s">
        <v>62</v>
      </c>
    </row>
    <row r="483" spans="1:35" ht="203" x14ac:dyDescent="0.35">
      <c r="A483" s="6" t="s">
        <v>1399</v>
      </c>
      <c r="C483" s="13" t="s">
        <v>46</v>
      </c>
      <c r="E483" s="3">
        <v>45560</v>
      </c>
      <c r="F483" s="3">
        <f>E483</f>
        <v>45560</v>
      </c>
      <c r="I483" s="2" t="s">
        <v>82</v>
      </c>
      <c r="J483" s="27" t="s">
        <v>1400</v>
      </c>
      <c r="K483" s="2"/>
      <c r="N483" s="2" t="s">
        <v>36</v>
      </c>
      <c r="O483" s="2" t="s">
        <v>36</v>
      </c>
      <c r="X483" s="6">
        <f>IF(F483="Unperfected","",IF(ISBLANK(F483)=FALSE,(NETWORKDAYS(F483,W483,Holidays!A:A))-H483-1,""))</f>
        <v>-32471</v>
      </c>
    </row>
    <row r="484" spans="1:35" ht="174" x14ac:dyDescent="0.35">
      <c r="A484" s="6" t="s">
        <v>1257</v>
      </c>
      <c r="C484" s="13" t="s">
        <v>46</v>
      </c>
      <c r="E484" s="3">
        <v>45378</v>
      </c>
      <c r="F484" s="3">
        <f>E484</f>
        <v>45378</v>
      </c>
      <c r="I484" s="2" t="s">
        <v>1258</v>
      </c>
      <c r="J484" s="27" t="s">
        <v>1259</v>
      </c>
      <c r="K484" s="2"/>
      <c r="N484" s="2" t="s">
        <v>36</v>
      </c>
      <c r="O484" s="2" t="s">
        <v>36</v>
      </c>
      <c r="W484" s="3">
        <v>45383</v>
      </c>
      <c r="X484" s="6">
        <f>IF(F484="Unperfected","",IF(ISBLANK(F484)=FALSE,(NETWORKDAYS(F484,W484,Holidays!A:A))-H484-1,""))</f>
        <v>3</v>
      </c>
      <c r="Y484" s="2" t="s">
        <v>62</v>
      </c>
    </row>
    <row r="485" spans="1:35" ht="43.5" x14ac:dyDescent="0.35">
      <c r="A485" s="6" t="s">
        <v>143</v>
      </c>
      <c r="B485" s="12" t="s">
        <v>144</v>
      </c>
      <c r="C485" s="13" t="s">
        <v>46</v>
      </c>
      <c r="D485" s="6" t="s">
        <v>145</v>
      </c>
      <c r="E485" s="3">
        <v>45014</v>
      </c>
      <c r="F485" s="3">
        <f>E485</f>
        <v>45014</v>
      </c>
      <c r="G485" s="3" t="s">
        <v>72</v>
      </c>
      <c r="I485" s="2" t="s">
        <v>146</v>
      </c>
      <c r="J485" s="27" t="s">
        <v>147</v>
      </c>
      <c r="K485" s="2"/>
      <c r="M485" s="3" t="s">
        <v>41</v>
      </c>
      <c r="N485" s="2" t="s">
        <v>34</v>
      </c>
      <c r="O485" s="2" t="s">
        <v>35</v>
      </c>
      <c r="R485" s="2" t="s">
        <v>41</v>
      </c>
      <c r="X485" s="6">
        <f>IF(F485="Unperfected","",IF(ISBLANK(F485)=FALSE,(NETWORKDAYS(F485,W485,Holidays!A:A))-H485-1,""))</f>
        <v>-32081</v>
      </c>
    </row>
    <row r="486" spans="1:35" ht="261" x14ac:dyDescent="0.35">
      <c r="A486" s="6" t="s">
        <v>1245</v>
      </c>
      <c r="B486" s="12"/>
      <c r="C486" s="13" t="s">
        <v>46</v>
      </c>
      <c r="E486" s="3">
        <v>45358</v>
      </c>
      <c r="F486" s="3">
        <f>E486</f>
        <v>45358</v>
      </c>
      <c r="I486" s="2" t="s">
        <v>83</v>
      </c>
      <c r="J486" s="27" t="s">
        <v>1246</v>
      </c>
      <c r="K486" s="2"/>
      <c r="N486" s="2" t="s">
        <v>36</v>
      </c>
      <c r="O486" s="2" t="s">
        <v>36</v>
      </c>
      <c r="W486" s="3">
        <v>45362</v>
      </c>
      <c r="X486" s="6">
        <f>IF(F486="Unperfected","",IF(ISBLANK(F486)=FALSE,(NETWORKDAYS(F486,W486,Holidays!A:A))-H486-1,""))</f>
        <v>2</v>
      </c>
      <c r="Y486" s="2" t="s">
        <v>62</v>
      </c>
    </row>
    <row r="487" spans="1:35" ht="43.5" x14ac:dyDescent="0.35">
      <c r="A487" s="6" t="s">
        <v>1253</v>
      </c>
      <c r="B487" s="12"/>
      <c r="C487" s="13" t="s">
        <v>58</v>
      </c>
      <c r="E487" s="3">
        <v>45370</v>
      </c>
      <c r="F487" s="3">
        <f>E487</f>
        <v>45370</v>
      </c>
      <c r="I487" s="2" t="s">
        <v>83</v>
      </c>
      <c r="J487" s="27" t="s">
        <v>1254</v>
      </c>
      <c r="K487" s="2"/>
      <c r="N487" s="2" t="s">
        <v>36</v>
      </c>
      <c r="O487" s="2" t="s">
        <v>36</v>
      </c>
      <c r="W487" s="3">
        <v>45386</v>
      </c>
      <c r="X487" s="6">
        <f>IF(F487="Unperfected","",IF(ISBLANK(F487)=FALSE,(NETWORKDAYS(F487,W487,Holidays!A:A))-H487-1,""))</f>
        <v>12</v>
      </c>
      <c r="Y487" s="2" t="s">
        <v>62</v>
      </c>
    </row>
    <row r="488" spans="1:35" ht="58" x14ac:dyDescent="0.35">
      <c r="A488" s="6" t="s">
        <v>1391</v>
      </c>
      <c r="C488" s="13" t="s">
        <v>46</v>
      </c>
      <c r="E488" s="3">
        <v>45560</v>
      </c>
      <c r="F488" s="3">
        <f>E488</f>
        <v>45560</v>
      </c>
      <c r="I488" s="2" t="s">
        <v>83</v>
      </c>
      <c r="J488" s="27" t="s">
        <v>1392</v>
      </c>
      <c r="K488" s="2"/>
      <c r="N488" s="2" t="s">
        <v>36</v>
      </c>
      <c r="O488" s="2" t="s">
        <v>36</v>
      </c>
      <c r="W488" s="3">
        <v>45562</v>
      </c>
      <c r="X488" s="6">
        <f>IF(F488="Unperfected","",IF(ISBLANK(F488)=FALSE,(NETWORKDAYS(F488,W488,Holidays!A:A))-H488-1,""))</f>
        <v>2</v>
      </c>
      <c r="Y488" s="2" t="s">
        <v>62</v>
      </c>
    </row>
    <row r="489" spans="1:35" ht="275.5" x14ac:dyDescent="0.35">
      <c r="A489" s="6" t="s">
        <v>1260</v>
      </c>
      <c r="C489" s="13" t="s">
        <v>46</v>
      </c>
      <c r="E489" s="3">
        <v>45194</v>
      </c>
      <c r="F489" s="3">
        <f>E489</f>
        <v>45194</v>
      </c>
      <c r="I489" s="2" t="s">
        <v>1261</v>
      </c>
      <c r="J489" s="27" t="s">
        <v>1262</v>
      </c>
      <c r="K489" s="2"/>
      <c r="N489" s="2" t="s">
        <v>36</v>
      </c>
      <c r="O489" s="2" t="s">
        <v>36</v>
      </c>
      <c r="W489" s="3">
        <v>45383</v>
      </c>
      <c r="X489" s="6">
        <f>IF(F489="Unperfected","",IF(ISBLANK(F489)=FALSE,(NETWORKDAYS(F489,W489,Holidays!A:A))-H489-1,""))</f>
        <v>135</v>
      </c>
      <c r="Y489" s="2" t="s">
        <v>62</v>
      </c>
    </row>
    <row r="490" spans="1:35" ht="43.5" x14ac:dyDescent="0.35">
      <c r="A490" s="6" t="s">
        <v>631</v>
      </c>
      <c r="B490" s="12"/>
      <c r="C490" s="13" t="s">
        <v>322</v>
      </c>
      <c r="E490" s="3">
        <v>45414</v>
      </c>
      <c r="F490" s="3">
        <f>E490</f>
        <v>45414</v>
      </c>
      <c r="I490" s="2" t="s">
        <v>632</v>
      </c>
      <c r="J490" s="27" t="s">
        <v>633</v>
      </c>
      <c r="K490" s="2"/>
      <c r="L490" s="3">
        <v>45429</v>
      </c>
      <c r="M490" s="3" t="s">
        <v>41</v>
      </c>
      <c r="N490" s="2" t="s">
        <v>34</v>
      </c>
      <c r="O490" s="2" t="s">
        <v>35</v>
      </c>
      <c r="R490" s="2" t="s">
        <v>41</v>
      </c>
      <c r="W490" s="3">
        <v>45502</v>
      </c>
      <c r="X490" s="6">
        <f>IF(F490="Unperfected","",IF(ISBLANK(F490)=FALSE,(NETWORKDAYS(F490,W490,Holidays!A:A))-H490-1,""))</f>
        <v>62</v>
      </c>
      <c r="Y490" s="2" t="s">
        <v>40</v>
      </c>
      <c r="AD490" s="2" t="s">
        <v>122</v>
      </c>
    </row>
    <row r="491" spans="1:35" ht="232" x14ac:dyDescent="0.35">
      <c r="A491" s="6" t="s">
        <v>675</v>
      </c>
      <c r="B491" s="12"/>
      <c r="C491" s="13" t="s">
        <v>322</v>
      </c>
      <c r="E491" s="3">
        <v>45440</v>
      </c>
      <c r="F491" s="3">
        <f>E491</f>
        <v>45440</v>
      </c>
      <c r="I491" s="2" t="s">
        <v>676</v>
      </c>
      <c r="J491" s="27" t="s">
        <v>677</v>
      </c>
      <c r="K491" s="2"/>
      <c r="N491" s="2" t="s">
        <v>34</v>
      </c>
      <c r="O491" s="2" t="s">
        <v>35</v>
      </c>
      <c r="R491" s="2" t="s">
        <v>41</v>
      </c>
      <c r="W491" s="3">
        <v>45457</v>
      </c>
      <c r="X491" s="6">
        <f>IF(F491="Unperfected","",IF(ISBLANK(F491)=FALSE,(NETWORKDAYS(F491,W491,Holidays!A:A))-H491-1,""))</f>
        <v>13</v>
      </c>
      <c r="Y491" s="2" t="s">
        <v>37</v>
      </c>
    </row>
    <row r="492" spans="1:35" ht="174" x14ac:dyDescent="0.35">
      <c r="A492" s="18" t="s">
        <v>678</v>
      </c>
      <c r="B492" s="19"/>
      <c r="C492" s="22"/>
      <c r="D492" s="18" t="s">
        <v>679</v>
      </c>
      <c r="E492" s="23">
        <v>45441</v>
      </c>
      <c r="F492" s="3">
        <f>E492</f>
        <v>45441</v>
      </c>
      <c r="G492" s="23"/>
      <c r="H492" s="41"/>
      <c r="I492" s="24" t="s">
        <v>676</v>
      </c>
      <c r="J492" s="35" t="s">
        <v>680</v>
      </c>
      <c r="K492" s="24"/>
      <c r="L492" s="23">
        <v>45484</v>
      </c>
      <c r="M492" s="23"/>
      <c r="N492" s="24" t="s">
        <v>34</v>
      </c>
      <c r="O492" s="24" t="s">
        <v>35</v>
      </c>
      <c r="P492" s="24"/>
      <c r="Q492" s="23"/>
      <c r="R492" s="24" t="s">
        <v>41</v>
      </c>
      <c r="S492" s="24"/>
      <c r="T492" s="23"/>
      <c r="U492" s="23"/>
      <c r="V492" s="23"/>
      <c r="X492" s="6">
        <f>IF(F492="Unperfected","",IF(ISBLANK(F492)=FALSE,(NETWORKDAYS(F492,W492,Holidays!A:A))-H492-1,""))</f>
        <v>-32386</v>
      </c>
      <c r="Y492" s="24"/>
      <c r="Z492" s="24"/>
      <c r="AA492" s="24"/>
      <c r="AB492" s="24"/>
      <c r="AC492" s="24"/>
      <c r="AD492" s="24"/>
      <c r="AE492" s="24"/>
      <c r="AF492" s="24"/>
      <c r="AG492" s="24"/>
      <c r="AH492" s="24"/>
      <c r="AI492" s="24"/>
    </row>
    <row r="493" spans="1:35" ht="130.5" x14ac:dyDescent="0.35">
      <c r="A493" s="18" t="s">
        <v>681</v>
      </c>
      <c r="B493" s="19"/>
      <c r="C493" s="22"/>
      <c r="D493" s="18" t="s">
        <v>679</v>
      </c>
      <c r="E493" s="23">
        <v>45442</v>
      </c>
      <c r="F493" s="3">
        <f>E493</f>
        <v>45442</v>
      </c>
      <c r="G493" s="23"/>
      <c r="H493" s="41"/>
      <c r="I493" s="24" t="s">
        <v>676</v>
      </c>
      <c r="J493" s="35" t="s">
        <v>682</v>
      </c>
      <c r="K493" s="24"/>
      <c r="L493" s="23"/>
      <c r="M493" s="23"/>
      <c r="N493" s="24" t="s">
        <v>34</v>
      </c>
      <c r="O493" s="24" t="s">
        <v>35</v>
      </c>
      <c r="P493" s="24"/>
      <c r="Q493" s="23"/>
      <c r="R493" s="24" t="s">
        <v>41</v>
      </c>
      <c r="S493" s="24"/>
      <c r="T493" s="23"/>
      <c r="U493" s="23"/>
      <c r="V493" s="23"/>
      <c r="X493" s="6">
        <f>IF(F493="Unperfected","",IF(ISBLANK(F493)=FALSE,(NETWORKDAYS(F493,W493,Holidays!A:A))-H493-1,""))</f>
        <v>-32387</v>
      </c>
      <c r="Y493" s="24"/>
      <c r="Z493" s="24"/>
      <c r="AA493" s="24"/>
      <c r="AB493" s="24"/>
      <c r="AC493" s="24"/>
      <c r="AD493" s="24"/>
      <c r="AE493" s="24"/>
      <c r="AF493" s="24"/>
      <c r="AG493" s="24"/>
      <c r="AH493" s="24"/>
      <c r="AI493" s="24"/>
    </row>
    <row r="494" spans="1:35" ht="377" x14ac:dyDescent="0.35">
      <c r="A494" s="18" t="s">
        <v>683</v>
      </c>
      <c r="B494" s="19"/>
      <c r="C494" s="22"/>
      <c r="D494" s="18" t="s">
        <v>679</v>
      </c>
      <c r="E494" s="23">
        <v>45443</v>
      </c>
      <c r="F494" s="3" t="s">
        <v>36</v>
      </c>
      <c r="G494" s="23"/>
      <c r="H494" s="41"/>
      <c r="I494" s="24" t="s">
        <v>676</v>
      </c>
      <c r="J494" s="35" t="s">
        <v>684</v>
      </c>
      <c r="K494" s="24"/>
      <c r="L494" s="23"/>
      <c r="M494" s="23"/>
      <c r="N494" s="2" t="s">
        <v>36</v>
      </c>
      <c r="O494" s="24" t="s">
        <v>35</v>
      </c>
      <c r="P494" s="24"/>
      <c r="Q494" s="23"/>
      <c r="R494" s="24" t="s">
        <v>41</v>
      </c>
      <c r="S494" s="24"/>
      <c r="T494" s="23"/>
      <c r="U494" s="23"/>
      <c r="V494" s="23"/>
      <c r="W494" s="23">
        <v>45484</v>
      </c>
      <c r="X494" s="6" t="e">
        <f>IF(F494="Unperfected","",IF(ISBLANK(F494)=FALSE,(NETWORKDAYS(F494,W494,Holidays!A:A))-H494-1,""))</f>
        <v>#VALUE!</v>
      </c>
      <c r="Y494" s="24" t="s">
        <v>43</v>
      </c>
      <c r="Z494" s="24"/>
      <c r="AA494" s="24"/>
      <c r="AB494" s="24"/>
      <c r="AC494" s="24"/>
      <c r="AD494" s="24"/>
      <c r="AE494" s="24"/>
      <c r="AF494" s="24"/>
      <c r="AG494" s="24"/>
      <c r="AH494" s="24"/>
      <c r="AI494" s="24"/>
    </row>
    <row r="495" spans="1:35" ht="217.5" x14ac:dyDescent="0.35">
      <c r="A495" s="6" t="s">
        <v>862</v>
      </c>
      <c r="B495" s="12"/>
      <c r="E495" s="3">
        <v>45513</v>
      </c>
      <c r="F495" s="3">
        <f>E495</f>
        <v>45513</v>
      </c>
      <c r="I495" s="2" t="s">
        <v>676</v>
      </c>
      <c r="J495" s="27" t="s">
        <v>863</v>
      </c>
      <c r="K495" s="2"/>
      <c r="N495" s="2" t="s">
        <v>34</v>
      </c>
      <c r="O495" s="2" t="s">
        <v>35</v>
      </c>
      <c r="R495" s="2" t="s">
        <v>41</v>
      </c>
      <c r="W495" s="3">
        <v>45525</v>
      </c>
      <c r="X495" s="6">
        <f>IF(F495="Unperfected","",IF(ISBLANK(F495)=FALSE,(NETWORKDAYS(F495,W495,Holidays!A:A))-H495-1,""))</f>
        <v>8</v>
      </c>
      <c r="Y495" s="2" t="s">
        <v>37</v>
      </c>
    </row>
    <row r="496" spans="1:35" ht="188.5" x14ac:dyDescent="0.35">
      <c r="A496" s="6" t="s">
        <v>372</v>
      </c>
      <c r="B496" s="12"/>
      <c r="E496" s="3">
        <v>45314</v>
      </c>
      <c r="F496" s="3">
        <f>E496</f>
        <v>45314</v>
      </c>
      <c r="I496" s="2" t="s">
        <v>373</v>
      </c>
      <c r="J496" s="27" t="s">
        <v>374</v>
      </c>
      <c r="K496" s="2"/>
      <c r="N496" s="2" t="s">
        <v>34</v>
      </c>
      <c r="O496" s="2" t="s">
        <v>35</v>
      </c>
      <c r="R496" s="2" t="s">
        <v>41</v>
      </c>
      <c r="W496" s="3">
        <v>45448</v>
      </c>
      <c r="X496" s="6">
        <f>IF(F496="Unperfected","",IF(ISBLANK(F496)=FALSE,(NETWORKDAYS(F496,W496,Holidays!A:A))-H496-1,""))</f>
        <v>96</v>
      </c>
      <c r="Y496" s="2" t="s">
        <v>40</v>
      </c>
      <c r="AE496" s="2" t="s">
        <v>122</v>
      </c>
    </row>
    <row r="497" spans="1:30" ht="116" x14ac:dyDescent="0.35">
      <c r="A497" s="6" t="s">
        <v>169</v>
      </c>
      <c r="C497" s="13" t="s">
        <v>46</v>
      </c>
      <c r="D497" s="6" t="s">
        <v>170</v>
      </c>
      <c r="E497" s="3">
        <v>45166</v>
      </c>
      <c r="F497" s="3">
        <f>E497</f>
        <v>45166</v>
      </c>
      <c r="I497" s="2" t="s">
        <v>171</v>
      </c>
      <c r="J497" s="27" t="s">
        <v>172</v>
      </c>
      <c r="K497" s="2"/>
      <c r="N497" s="2" t="s">
        <v>34</v>
      </c>
      <c r="O497" s="2" t="s">
        <v>35</v>
      </c>
      <c r="R497" s="2" t="s">
        <v>41</v>
      </c>
      <c r="W497" s="3">
        <v>45359</v>
      </c>
      <c r="X497" s="6">
        <f>IF(F497="Unperfected","",IF(ISBLANK(F497)=FALSE,(NETWORKDAYS(F497,W497,Holidays!A:A))-H497-1,""))</f>
        <v>139</v>
      </c>
      <c r="Y497" s="2" t="s">
        <v>124</v>
      </c>
      <c r="AD497" s="2" t="s">
        <v>122</v>
      </c>
    </row>
    <row r="498" spans="1:30" ht="29" x14ac:dyDescent="0.35">
      <c r="A498" s="6" t="s">
        <v>362</v>
      </c>
      <c r="B498" s="12"/>
      <c r="D498" s="6" t="s">
        <v>363</v>
      </c>
      <c r="E498" s="3">
        <v>45306</v>
      </c>
      <c r="F498" s="3">
        <f>E498</f>
        <v>45306</v>
      </c>
      <c r="I498" s="2" t="s">
        <v>364</v>
      </c>
      <c r="J498" s="27" t="s">
        <v>365</v>
      </c>
      <c r="K498" s="2"/>
      <c r="L498" s="3">
        <v>45455</v>
      </c>
      <c r="M498" s="3" t="s">
        <v>35</v>
      </c>
      <c r="N498" s="2" t="s">
        <v>48</v>
      </c>
      <c r="O498" s="2" t="s">
        <v>35</v>
      </c>
      <c r="R498" s="2" t="s">
        <v>41</v>
      </c>
      <c r="X498" s="6">
        <f>IF(F498="Unperfected","",IF(ISBLANK(F498)=FALSE,(NETWORKDAYS(F498,W498,Holidays!A:A))-H498-1,""))</f>
        <v>-32289</v>
      </c>
    </row>
    <row r="499" spans="1:30" ht="29" x14ac:dyDescent="0.35">
      <c r="A499" s="6" t="s">
        <v>366</v>
      </c>
      <c r="B499" s="12"/>
      <c r="D499" s="6" t="s">
        <v>367</v>
      </c>
      <c r="E499" s="3">
        <v>45306</v>
      </c>
      <c r="F499" s="3">
        <f>E499</f>
        <v>45306</v>
      </c>
      <c r="I499" s="2" t="s">
        <v>364</v>
      </c>
      <c r="J499" s="27" t="s">
        <v>368</v>
      </c>
      <c r="K499" s="2"/>
      <c r="L499" s="3">
        <v>45455</v>
      </c>
      <c r="M499" s="3" t="s">
        <v>35</v>
      </c>
      <c r="N499" s="2" t="s">
        <v>48</v>
      </c>
      <c r="O499" s="2" t="s">
        <v>35</v>
      </c>
      <c r="R499" s="2" t="s">
        <v>41</v>
      </c>
      <c r="X499" s="6">
        <f>IF(F499="Unperfected","",IF(ISBLANK(F499)=FALSE,(NETWORKDAYS(F499,W499,Holidays!A:A))-H499-1,""))</f>
        <v>-32289</v>
      </c>
    </row>
    <row r="500" spans="1:30" ht="246.5" x14ac:dyDescent="0.35">
      <c r="A500" s="6" t="s">
        <v>375</v>
      </c>
      <c r="B500" s="12"/>
      <c r="E500" s="3">
        <v>45316</v>
      </c>
      <c r="F500" s="3">
        <f>E500</f>
        <v>45316</v>
      </c>
      <c r="I500" s="2" t="s">
        <v>364</v>
      </c>
      <c r="J500" s="27" t="s">
        <v>376</v>
      </c>
      <c r="K500" s="2"/>
      <c r="N500" s="2" t="s">
        <v>34</v>
      </c>
      <c r="O500" s="2" t="s">
        <v>35</v>
      </c>
      <c r="R500" s="2" t="s">
        <v>41</v>
      </c>
      <c r="X500" s="6">
        <f>IF(F500="Unperfected","",IF(ISBLANK(F500)=FALSE,(NETWORKDAYS(F500,W500,Holidays!A:A))-H500-1,""))</f>
        <v>-32297</v>
      </c>
    </row>
    <row r="501" spans="1:30" ht="333.5" x14ac:dyDescent="0.35">
      <c r="A501" s="6" t="s">
        <v>624</v>
      </c>
      <c r="B501" s="12" t="s">
        <v>45</v>
      </c>
      <c r="D501" s="6" t="s">
        <v>625</v>
      </c>
      <c r="E501" s="3">
        <v>45413</v>
      </c>
      <c r="F501" s="3">
        <f>E501</f>
        <v>45413</v>
      </c>
      <c r="I501" s="2" t="s">
        <v>626</v>
      </c>
      <c r="J501" s="27" t="s">
        <v>627</v>
      </c>
      <c r="K501" s="2"/>
      <c r="N501" s="2" t="s">
        <v>34</v>
      </c>
      <c r="O501" s="2" t="s">
        <v>35</v>
      </c>
      <c r="R501" s="2" t="s">
        <v>41</v>
      </c>
      <c r="X501" s="6">
        <f>IF(F501="Unperfected","",IF(ISBLANK(F501)=FALSE,(NETWORKDAYS(F501,W501,Holidays!A:A))-H501-1,""))</f>
        <v>-32366</v>
      </c>
    </row>
    <row r="502" spans="1:30" ht="409.5" x14ac:dyDescent="0.35">
      <c r="A502" s="6" t="s">
        <v>628</v>
      </c>
      <c r="B502" s="12"/>
      <c r="C502" s="13" t="s">
        <v>322</v>
      </c>
      <c r="D502" s="6" t="s">
        <v>629</v>
      </c>
      <c r="E502" s="3">
        <v>45413</v>
      </c>
      <c r="F502" s="3">
        <f>E502</f>
        <v>45413</v>
      </c>
      <c r="I502" s="2" t="s">
        <v>626</v>
      </c>
      <c r="J502" s="27" t="s">
        <v>630</v>
      </c>
      <c r="K502" s="2"/>
      <c r="L502" s="3">
        <v>45429</v>
      </c>
      <c r="M502" s="3" t="s">
        <v>35</v>
      </c>
      <c r="N502" s="2" t="s">
        <v>34</v>
      </c>
      <c r="O502" s="2" t="s">
        <v>35</v>
      </c>
      <c r="R502" s="2" t="s">
        <v>41</v>
      </c>
      <c r="X502" s="6">
        <f>IF(F502="Unperfected","",IF(ISBLANK(F502)=FALSE,(NETWORKDAYS(F502,W502,Holidays!A:A))-H502-1,""))</f>
        <v>-32366</v>
      </c>
    </row>
    <row r="503" spans="1:30" ht="87" x14ac:dyDescent="0.35">
      <c r="A503" s="6" t="s">
        <v>166</v>
      </c>
      <c r="E503" s="3">
        <v>45166</v>
      </c>
      <c r="F503" s="3">
        <f>E503</f>
        <v>45166</v>
      </c>
      <c r="I503" s="2" t="s">
        <v>167</v>
      </c>
      <c r="J503" s="27" t="s">
        <v>168</v>
      </c>
      <c r="K503" s="2"/>
      <c r="N503" s="2" t="s">
        <v>34</v>
      </c>
      <c r="O503" s="2" t="s">
        <v>35</v>
      </c>
      <c r="R503" s="2" t="s">
        <v>41</v>
      </c>
      <c r="W503" s="3">
        <v>45324</v>
      </c>
      <c r="X503" s="6">
        <f>IF(F503="Unperfected","",IF(ISBLANK(F503)=FALSE,(NETWORKDAYS(F503,W503,Holidays!A:A))-H503-1,""))</f>
        <v>114</v>
      </c>
      <c r="Y503" s="2" t="s">
        <v>37</v>
      </c>
    </row>
    <row r="504" spans="1:30" ht="188.5" x14ac:dyDescent="0.35">
      <c r="A504" s="6" t="s">
        <v>193</v>
      </c>
      <c r="B504" s="13" t="s">
        <v>45</v>
      </c>
      <c r="D504" s="6" t="s">
        <v>180</v>
      </c>
      <c r="E504" s="3">
        <v>45190</v>
      </c>
      <c r="F504" s="3">
        <f>E504</f>
        <v>45190</v>
      </c>
      <c r="I504" s="2" t="s">
        <v>167</v>
      </c>
      <c r="J504" s="27" t="s">
        <v>194</v>
      </c>
      <c r="K504" s="2"/>
      <c r="L504" s="3">
        <v>45233</v>
      </c>
      <c r="M504" s="3" t="s">
        <v>35</v>
      </c>
      <c r="N504" s="2" t="s">
        <v>34</v>
      </c>
      <c r="O504" s="2" t="s">
        <v>35</v>
      </c>
      <c r="R504" s="2" t="s">
        <v>35</v>
      </c>
      <c r="X504" s="6">
        <f>IF(F504="Unperfected","",IF(ISBLANK(F504)=FALSE,(NETWORKDAYS(F504,W504,Holidays!A:A))-H504-1,""))</f>
        <v>-32207</v>
      </c>
    </row>
    <row r="505" spans="1:30" ht="217.5" x14ac:dyDescent="0.35">
      <c r="A505" s="6" t="s">
        <v>195</v>
      </c>
      <c r="B505" s="13" t="s">
        <v>45</v>
      </c>
      <c r="D505" s="6" t="s">
        <v>196</v>
      </c>
      <c r="E505" s="3">
        <v>45191</v>
      </c>
      <c r="F505" s="3">
        <f>E505</f>
        <v>45191</v>
      </c>
      <c r="I505" s="2" t="s">
        <v>167</v>
      </c>
      <c r="J505" s="27" t="s">
        <v>197</v>
      </c>
      <c r="K505" s="2"/>
      <c r="M505" s="3" t="s">
        <v>35</v>
      </c>
      <c r="N505" s="2" t="s">
        <v>34</v>
      </c>
      <c r="O505" s="2" t="s">
        <v>35</v>
      </c>
      <c r="R505" s="2" t="s">
        <v>35</v>
      </c>
      <c r="X505" s="6">
        <f>IF(F505="Unperfected","",IF(ISBLANK(F505)=FALSE,(NETWORKDAYS(F505,W505,Holidays!A:A))-H505-1,""))</f>
        <v>-32208</v>
      </c>
    </row>
    <row r="506" spans="1:30" ht="87" x14ac:dyDescent="0.35">
      <c r="A506" s="6" t="s">
        <v>512</v>
      </c>
      <c r="B506" s="12"/>
      <c r="E506" s="3">
        <v>45350</v>
      </c>
      <c r="F506" s="3">
        <f>E506</f>
        <v>45350</v>
      </c>
      <c r="I506" s="2" t="s">
        <v>167</v>
      </c>
      <c r="J506" s="27" t="s">
        <v>513</v>
      </c>
      <c r="K506" s="2"/>
      <c r="N506" s="2" t="s">
        <v>34</v>
      </c>
      <c r="O506" s="2" t="s">
        <v>35</v>
      </c>
      <c r="R506" s="2" t="s">
        <v>41</v>
      </c>
      <c r="W506" s="3">
        <v>45366</v>
      </c>
      <c r="X506" s="6">
        <f>IF(F506="Unperfected","",IF(ISBLANK(F506)=FALSE,(NETWORKDAYS(F506,W506,Holidays!A:A))-H506-1,""))</f>
        <v>12</v>
      </c>
      <c r="Y506" s="2" t="s">
        <v>37</v>
      </c>
    </row>
    <row r="507" spans="1:30" ht="409.5" x14ac:dyDescent="0.35">
      <c r="A507" s="6" t="s">
        <v>561</v>
      </c>
      <c r="B507" s="12" t="s">
        <v>45</v>
      </c>
      <c r="D507" s="6" t="s">
        <v>180</v>
      </c>
      <c r="E507" s="3">
        <v>45379</v>
      </c>
      <c r="F507" s="3">
        <f>E507</f>
        <v>45379</v>
      </c>
      <c r="I507" s="2" t="s">
        <v>167</v>
      </c>
      <c r="J507" s="27" t="s">
        <v>562</v>
      </c>
      <c r="K507" s="2"/>
      <c r="L507" s="3">
        <v>45400</v>
      </c>
      <c r="M507" s="3" t="s">
        <v>35</v>
      </c>
      <c r="N507" s="2" t="s">
        <v>34</v>
      </c>
      <c r="O507" s="2" t="s">
        <v>35</v>
      </c>
      <c r="R507" s="2" t="s">
        <v>35</v>
      </c>
      <c r="X507" s="6">
        <f>IF(F507="Unperfected","",IF(ISBLANK(F507)=FALSE,(NETWORKDAYS(F507,W507,Holidays!A:A))-H507-1,""))</f>
        <v>-32342</v>
      </c>
    </row>
    <row r="508" spans="1:30" ht="246.5" x14ac:dyDescent="0.35">
      <c r="A508" s="6" t="s">
        <v>685</v>
      </c>
      <c r="B508" s="12" t="s">
        <v>45</v>
      </c>
      <c r="D508" s="6" t="s">
        <v>686</v>
      </c>
      <c r="E508" s="3">
        <v>45446</v>
      </c>
      <c r="F508" s="3">
        <f>E508</f>
        <v>45446</v>
      </c>
      <c r="G508" s="3" t="s">
        <v>72</v>
      </c>
      <c r="I508" s="2" t="s">
        <v>167</v>
      </c>
      <c r="J508" s="27" t="s">
        <v>687</v>
      </c>
      <c r="K508" s="2"/>
      <c r="N508" s="2" t="s">
        <v>48</v>
      </c>
      <c r="O508" s="2" t="s">
        <v>35</v>
      </c>
      <c r="X508" s="6">
        <f>IF(F508="Unperfected","",IF(ISBLANK(F508)=FALSE,(NETWORKDAYS(F508,W508,Holidays!A:A))-H508-1,""))</f>
        <v>-32389</v>
      </c>
    </row>
    <row r="509" spans="1:30" ht="159.5" x14ac:dyDescent="0.35">
      <c r="A509" s="6" t="s">
        <v>691</v>
      </c>
      <c r="B509" s="12"/>
      <c r="D509" s="6" t="s">
        <v>686</v>
      </c>
      <c r="E509" s="3">
        <v>45447</v>
      </c>
      <c r="F509" s="3">
        <f>E509</f>
        <v>45447</v>
      </c>
      <c r="G509" s="3" t="s">
        <v>72</v>
      </c>
      <c r="I509" s="2" t="s">
        <v>167</v>
      </c>
      <c r="J509" s="27" t="s">
        <v>692</v>
      </c>
      <c r="K509" s="2"/>
      <c r="N509" s="2" t="s">
        <v>34</v>
      </c>
      <c r="O509" s="2" t="s">
        <v>35</v>
      </c>
      <c r="R509" s="2" t="s">
        <v>41</v>
      </c>
      <c r="X509" s="6">
        <f>IF(F509="Unperfected","",IF(ISBLANK(F509)=FALSE,(NETWORKDAYS(F509,W509,Holidays!A:A))-H509-1,""))</f>
        <v>-32390</v>
      </c>
    </row>
    <row r="510" spans="1:30" ht="116" x14ac:dyDescent="0.35">
      <c r="A510" s="6" t="s">
        <v>697</v>
      </c>
      <c r="B510" s="12"/>
      <c r="D510" s="6" t="s">
        <v>686</v>
      </c>
      <c r="E510" s="3">
        <v>45450</v>
      </c>
      <c r="F510" s="3">
        <f>E510</f>
        <v>45450</v>
      </c>
      <c r="G510" s="3" t="s">
        <v>72</v>
      </c>
      <c r="I510" s="2" t="s">
        <v>167</v>
      </c>
      <c r="J510" s="27" t="s">
        <v>698</v>
      </c>
      <c r="K510" s="2"/>
      <c r="N510" s="2" t="s">
        <v>34</v>
      </c>
      <c r="O510" s="2" t="s">
        <v>35</v>
      </c>
      <c r="R510" s="2" t="s">
        <v>35</v>
      </c>
      <c r="X510" s="6">
        <f>IF(F510="Unperfected","",IF(ISBLANK(F510)=FALSE,(NETWORKDAYS(F510,W510,Holidays!A:A))-H510-1,""))</f>
        <v>-32393</v>
      </c>
    </row>
    <row r="511" spans="1:30" ht="362.5" x14ac:dyDescent="0.35">
      <c r="A511" s="6" t="s">
        <v>701</v>
      </c>
      <c r="B511" s="12"/>
      <c r="E511" s="3">
        <v>45453</v>
      </c>
      <c r="F511" s="3">
        <f>E511</f>
        <v>45453</v>
      </c>
      <c r="I511" s="2" t="s">
        <v>167</v>
      </c>
      <c r="J511" s="27" t="s">
        <v>702</v>
      </c>
      <c r="K511" s="2"/>
      <c r="N511" s="2" t="s">
        <v>48</v>
      </c>
      <c r="O511" s="2" t="s">
        <v>35</v>
      </c>
      <c r="X511" s="6">
        <f>IF(F511="Unperfected","",IF(ISBLANK(F511)=FALSE,(NETWORKDAYS(F511,W511,Holidays!A:A))-H511-1,""))</f>
        <v>-32394</v>
      </c>
    </row>
    <row r="512" spans="1:30" ht="145" x14ac:dyDescent="0.35">
      <c r="A512" s="6" t="s">
        <v>703</v>
      </c>
      <c r="B512" s="12"/>
      <c r="E512" s="3">
        <v>45454</v>
      </c>
      <c r="F512" s="3">
        <f>E512</f>
        <v>45454</v>
      </c>
      <c r="I512" s="2" t="s">
        <v>167</v>
      </c>
      <c r="J512" s="27" t="s">
        <v>704</v>
      </c>
      <c r="K512" s="2"/>
      <c r="N512" s="2" t="s">
        <v>48</v>
      </c>
      <c r="O512" s="2" t="s">
        <v>35</v>
      </c>
      <c r="X512" s="6">
        <f>IF(F512="Unperfected","",IF(ISBLANK(F512)=FALSE,(NETWORKDAYS(F512,W512,Holidays!A:A))-H512-1,""))</f>
        <v>-32395</v>
      </c>
    </row>
    <row r="513" spans="1:31" ht="29" x14ac:dyDescent="0.35">
      <c r="A513" s="6" t="s">
        <v>1143</v>
      </c>
      <c r="B513" s="12" t="s">
        <v>144</v>
      </c>
      <c r="E513" s="3">
        <v>45246</v>
      </c>
      <c r="F513" s="3">
        <f>E513</f>
        <v>45246</v>
      </c>
      <c r="I513" s="2" t="s">
        <v>167</v>
      </c>
      <c r="J513" s="27" t="s">
        <v>1144</v>
      </c>
      <c r="K513" s="2"/>
      <c r="N513" s="2" t="s">
        <v>36</v>
      </c>
      <c r="O513" s="2" t="s">
        <v>36</v>
      </c>
      <c r="W513" s="3">
        <v>45420</v>
      </c>
      <c r="X513" s="6">
        <f>IF(F513="Unperfected","",IF(ISBLANK(F513)=FALSE,(NETWORKDAYS(F513,W513,Holidays!A:A))-H513-1,""))</f>
        <v>124</v>
      </c>
      <c r="Y513" s="2" t="s">
        <v>61</v>
      </c>
    </row>
    <row r="514" spans="1:31" ht="29" x14ac:dyDescent="0.35">
      <c r="A514" s="6" t="s">
        <v>1145</v>
      </c>
      <c r="B514" s="12" t="s">
        <v>144</v>
      </c>
      <c r="D514" s="6" t="s">
        <v>1146</v>
      </c>
      <c r="E514" s="3">
        <v>45257</v>
      </c>
      <c r="F514" s="3">
        <f>E514</f>
        <v>45257</v>
      </c>
      <c r="I514" s="2" t="s">
        <v>167</v>
      </c>
      <c r="J514" s="27" t="s">
        <v>1147</v>
      </c>
      <c r="K514" s="2"/>
      <c r="N514" s="2" t="s">
        <v>36</v>
      </c>
      <c r="O514" s="2" t="s">
        <v>36</v>
      </c>
      <c r="X514" s="6">
        <f>IF(F514="Unperfected","",IF(ISBLANK(F514)=FALSE,(NETWORKDAYS(F514,W514,Holidays!A:A))-H514-1,""))</f>
        <v>-32254</v>
      </c>
    </row>
    <row r="515" spans="1:31" x14ac:dyDescent="0.35">
      <c r="A515" s="6" t="s">
        <v>1148</v>
      </c>
      <c r="B515" s="12" t="s">
        <v>144</v>
      </c>
      <c r="E515" s="3">
        <v>45331</v>
      </c>
      <c r="F515" s="3">
        <f>E515</f>
        <v>45331</v>
      </c>
      <c r="I515" s="2" t="s">
        <v>167</v>
      </c>
      <c r="J515" s="27" t="s">
        <v>1149</v>
      </c>
      <c r="K515" s="2"/>
      <c r="N515" s="2" t="s">
        <v>36</v>
      </c>
      <c r="O515" s="2" t="s">
        <v>36</v>
      </c>
      <c r="X515" s="6">
        <f>IF(F515="Unperfected","",IF(ISBLANK(F515)=FALSE,(NETWORKDAYS(F515,W515,Holidays!A:A))-H515-1,""))</f>
        <v>-32308</v>
      </c>
    </row>
    <row r="516" spans="1:31" ht="43.5" x14ac:dyDescent="0.35">
      <c r="A516" s="6" t="s">
        <v>176</v>
      </c>
      <c r="B516" s="13" t="s">
        <v>45</v>
      </c>
      <c r="D516" s="6" t="s">
        <v>109</v>
      </c>
      <c r="E516" s="3">
        <v>45169</v>
      </c>
      <c r="F516" s="3">
        <f>E516</f>
        <v>45169</v>
      </c>
      <c r="I516" s="2" t="s">
        <v>177</v>
      </c>
      <c r="J516" s="27" t="s">
        <v>178</v>
      </c>
      <c r="K516" s="2"/>
      <c r="N516" s="2" t="s">
        <v>34</v>
      </c>
      <c r="O516" s="2" t="s">
        <v>35</v>
      </c>
      <c r="R516" s="2" t="s">
        <v>35</v>
      </c>
      <c r="W516" s="3">
        <v>45233</v>
      </c>
      <c r="X516" s="6">
        <f>IF(F516="Unperfected","",IF(ISBLANK(F516)=FALSE,(NETWORKDAYS(F516,W516,Holidays!A:A))-H516-1,""))</f>
        <v>46</v>
      </c>
      <c r="Y516" s="2" t="s">
        <v>37</v>
      </c>
    </row>
    <row r="517" spans="1:31" ht="246.5" x14ac:dyDescent="0.35">
      <c r="A517" s="6" t="s">
        <v>179</v>
      </c>
      <c r="B517" s="13" t="s">
        <v>45</v>
      </c>
      <c r="D517" s="6" t="s">
        <v>180</v>
      </c>
      <c r="E517" s="3">
        <v>45170</v>
      </c>
      <c r="F517" s="3">
        <f>E517</f>
        <v>45170</v>
      </c>
      <c r="I517" s="2" t="s">
        <v>177</v>
      </c>
      <c r="J517" s="27" t="s">
        <v>181</v>
      </c>
      <c r="K517" s="2"/>
      <c r="L517" s="3">
        <v>45233</v>
      </c>
      <c r="M517" s="3" t="s">
        <v>35</v>
      </c>
      <c r="N517" s="2" t="s">
        <v>34</v>
      </c>
      <c r="O517" s="2" t="s">
        <v>35</v>
      </c>
      <c r="R517" s="2" t="s">
        <v>35</v>
      </c>
      <c r="X517" s="6">
        <f>IF(F517="Unperfected","",IF(ISBLANK(F517)=FALSE,(NETWORKDAYS(F517,W517,Holidays!A:A))-H517-1,""))</f>
        <v>-32193</v>
      </c>
    </row>
    <row r="518" spans="1:31" ht="72.5" x14ac:dyDescent="0.35">
      <c r="A518" s="6" t="s">
        <v>182</v>
      </c>
      <c r="B518" s="13" t="s">
        <v>45</v>
      </c>
      <c r="D518" s="6" t="s">
        <v>109</v>
      </c>
      <c r="E518" s="3">
        <v>45174</v>
      </c>
      <c r="F518" s="3">
        <f>E518</f>
        <v>45174</v>
      </c>
      <c r="I518" s="2" t="s">
        <v>177</v>
      </c>
      <c r="J518" s="27" t="s">
        <v>183</v>
      </c>
      <c r="K518" s="2"/>
      <c r="L518" s="32"/>
      <c r="M518" s="32"/>
      <c r="N518" s="2" t="s">
        <v>34</v>
      </c>
      <c r="O518" s="2" t="s">
        <v>35</v>
      </c>
      <c r="R518" s="2" t="s">
        <v>35</v>
      </c>
      <c r="W518" s="3">
        <v>45233</v>
      </c>
      <c r="X518" s="6">
        <f>IF(F518="Unperfected","",IF(ISBLANK(F518)=FALSE,(NETWORKDAYS(F518,W518,Holidays!A:A))-H518-1,""))</f>
        <v>43</v>
      </c>
      <c r="Y518" s="2" t="s">
        <v>37</v>
      </c>
    </row>
    <row r="519" spans="1:31" ht="203" x14ac:dyDescent="0.35">
      <c r="A519" s="6" t="s">
        <v>204</v>
      </c>
      <c r="B519" s="12"/>
      <c r="D519" s="6" t="s">
        <v>180</v>
      </c>
      <c r="E519" s="3">
        <v>45203</v>
      </c>
      <c r="F519" s="3">
        <f>E519</f>
        <v>45203</v>
      </c>
      <c r="G519" s="3" t="s">
        <v>72</v>
      </c>
      <c r="I519" s="2" t="s">
        <v>177</v>
      </c>
      <c r="J519" s="27" t="s">
        <v>205</v>
      </c>
      <c r="L519" s="3">
        <v>45233</v>
      </c>
      <c r="M519" s="3" t="s">
        <v>35</v>
      </c>
      <c r="N519" s="2" t="s">
        <v>34</v>
      </c>
      <c r="O519" s="2" t="s">
        <v>35</v>
      </c>
      <c r="R519" s="2" t="s">
        <v>35</v>
      </c>
      <c r="X519" s="6">
        <f>IF(F519="Unperfected","",IF(ISBLANK(F519)=FALSE,(NETWORKDAYS(F519,W519,Holidays!A:A))-H519-1,""))</f>
        <v>-32216</v>
      </c>
    </row>
    <row r="520" spans="1:31" ht="72.5" x14ac:dyDescent="0.35">
      <c r="A520" s="6" t="s">
        <v>173</v>
      </c>
      <c r="E520" s="3">
        <v>45168</v>
      </c>
      <c r="F520" s="3">
        <f>E520</f>
        <v>45168</v>
      </c>
      <c r="I520" s="2" t="s">
        <v>174</v>
      </c>
      <c r="J520" s="27" t="s">
        <v>175</v>
      </c>
      <c r="N520" s="2" t="s">
        <v>48</v>
      </c>
      <c r="O520" s="2" t="s">
        <v>35</v>
      </c>
      <c r="R520" s="2" t="s">
        <v>35</v>
      </c>
      <c r="W520" s="3">
        <v>45324</v>
      </c>
      <c r="X520" s="6">
        <f>IF(F520="Unperfected","",IF(ISBLANK(F520)=FALSE,(NETWORKDAYS(F520,W520,Holidays!A:A))-H520-1,""))</f>
        <v>112</v>
      </c>
      <c r="Y520" s="2" t="s">
        <v>37</v>
      </c>
    </row>
    <row r="521" spans="1:31" ht="43.5" x14ac:dyDescent="0.35">
      <c r="A521" s="6" t="s">
        <v>342</v>
      </c>
      <c r="B521" s="12"/>
      <c r="D521" s="6" t="s">
        <v>343</v>
      </c>
      <c r="E521" s="3">
        <v>45283</v>
      </c>
      <c r="F521" s="3">
        <f>E521</f>
        <v>45283</v>
      </c>
      <c r="I521" s="2" t="s">
        <v>344</v>
      </c>
      <c r="J521" s="27" t="s">
        <v>345</v>
      </c>
      <c r="L521" s="3">
        <v>45289</v>
      </c>
      <c r="M521" s="3" t="s">
        <v>41</v>
      </c>
      <c r="N521" s="2" t="s">
        <v>34</v>
      </c>
      <c r="O521" s="2" t="s">
        <v>35</v>
      </c>
      <c r="R521" s="2" t="s">
        <v>35</v>
      </c>
      <c r="X521" s="6">
        <f>IF(F521="Unperfected","",IF(ISBLANK(F521)=FALSE,(NETWORKDAYS(F521,W521,Holidays!A:A))-H521-1,""))</f>
        <v>-32273</v>
      </c>
    </row>
    <row r="522" spans="1:31" ht="58" x14ac:dyDescent="0.35">
      <c r="A522" s="6" t="s">
        <v>148</v>
      </c>
      <c r="B522" s="12" t="s">
        <v>144</v>
      </c>
      <c r="C522" s="13" t="s">
        <v>58</v>
      </c>
      <c r="D522" s="6" t="s">
        <v>149</v>
      </c>
      <c r="E522" s="3">
        <v>45022</v>
      </c>
      <c r="F522" s="3">
        <f>E522</f>
        <v>45022</v>
      </c>
      <c r="I522" s="2" t="s">
        <v>150</v>
      </c>
      <c r="J522" s="27" t="s">
        <v>151</v>
      </c>
      <c r="L522" s="3">
        <v>45064</v>
      </c>
      <c r="M522" s="3" t="s">
        <v>41</v>
      </c>
      <c r="N522" s="2" t="s">
        <v>34</v>
      </c>
      <c r="O522" s="2" t="s">
        <v>35</v>
      </c>
      <c r="R522" s="2" t="s">
        <v>41</v>
      </c>
      <c r="W522" s="3">
        <v>45477</v>
      </c>
      <c r="X522" s="6">
        <f>IF(F522="Unperfected","",IF(ISBLANK(F522)=FALSE,(NETWORKDAYS(F522,W522,Holidays!A:A))-H522-1,""))</f>
        <v>325</v>
      </c>
      <c r="Y522" s="2" t="s">
        <v>60</v>
      </c>
    </row>
    <row r="523" spans="1:31" ht="409.5" x14ac:dyDescent="0.35">
      <c r="A523" s="6" t="s">
        <v>89</v>
      </c>
      <c r="B523" s="13" t="s">
        <v>57</v>
      </c>
      <c r="C523" s="13" t="s">
        <v>58</v>
      </c>
      <c r="D523" s="6" t="s">
        <v>90</v>
      </c>
      <c r="E523" s="3">
        <v>44424</v>
      </c>
      <c r="F523" s="3">
        <v>44466</v>
      </c>
      <c r="G523" s="3" t="s">
        <v>72</v>
      </c>
      <c r="I523" s="2" t="s">
        <v>91</v>
      </c>
      <c r="J523" s="27" t="s">
        <v>92</v>
      </c>
      <c r="L523" s="3">
        <v>44467</v>
      </c>
      <c r="M523" s="3" t="s">
        <v>41</v>
      </c>
      <c r="N523" s="2" t="s">
        <v>48</v>
      </c>
      <c r="O523" s="2" t="s">
        <v>41</v>
      </c>
      <c r="P523" s="2" t="s">
        <v>35</v>
      </c>
      <c r="Q523" s="3">
        <v>44467</v>
      </c>
      <c r="R523" s="2" t="s">
        <v>35</v>
      </c>
      <c r="W523" s="3">
        <v>45463</v>
      </c>
      <c r="X523" s="6">
        <f>IF(F523="Unperfected","",IF(ISBLANK(F523)=FALSE,(NETWORKDAYS(F523,W523,Holidays!A:A))-H523-1,""))</f>
        <v>698</v>
      </c>
      <c r="Y523" s="2" t="s">
        <v>40</v>
      </c>
      <c r="AD523" s="2" t="s">
        <v>122</v>
      </c>
      <c r="AE523" s="2" t="s">
        <v>122</v>
      </c>
    </row>
    <row r="524" spans="1:31" ht="101.5" x14ac:dyDescent="0.35">
      <c r="A524" s="6" t="s">
        <v>96</v>
      </c>
      <c r="B524" s="13" t="s">
        <v>57</v>
      </c>
      <c r="C524" s="13" t="s">
        <v>46</v>
      </c>
      <c r="D524" s="6" t="s">
        <v>97</v>
      </c>
      <c r="E524" s="3">
        <v>44607</v>
      </c>
      <c r="F524" s="3">
        <v>44607</v>
      </c>
      <c r="G524" s="3" t="s">
        <v>51</v>
      </c>
      <c r="I524" s="2" t="s">
        <v>98</v>
      </c>
      <c r="J524" s="27" t="s">
        <v>99</v>
      </c>
      <c r="M524" s="3" t="s">
        <v>41</v>
      </c>
      <c r="N524" s="2" t="s">
        <v>34</v>
      </c>
      <c r="O524" s="2" t="s">
        <v>35</v>
      </c>
      <c r="R524" s="2" t="s">
        <v>41</v>
      </c>
      <c r="X524" s="6">
        <f>IF(F524="Unperfected","",IF(ISBLANK(F524)=FALSE,(NETWORKDAYS(F524,W524,Holidays!A:A))-H524-1,""))</f>
        <v>-31799</v>
      </c>
    </row>
    <row r="525" spans="1:31" ht="362.5" x14ac:dyDescent="0.35">
      <c r="A525" s="6" t="s">
        <v>940</v>
      </c>
      <c r="B525" s="12"/>
      <c r="E525" s="3">
        <v>45534</v>
      </c>
      <c r="F525" s="3">
        <f>E525</f>
        <v>45534</v>
      </c>
      <c r="I525" s="2" t="s">
        <v>941</v>
      </c>
      <c r="J525" s="27" t="s">
        <v>942</v>
      </c>
      <c r="N525" s="2" t="s">
        <v>48</v>
      </c>
      <c r="O525" s="2" t="s">
        <v>35</v>
      </c>
      <c r="R525" s="2" t="s">
        <v>93</v>
      </c>
      <c r="X525" s="6">
        <f>IF(F525="Unperfected","",IF(ISBLANK(F525)=FALSE,(NETWORKDAYS(F525,W525,Holidays!A:A))-H525-1,""))</f>
        <v>-32453</v>
      </c>
    </row>
    <row r="526" spans="1:31" ht="217.5" x14ac:dyDescent="0.35">
      <c r="A526" s="6" t="s">
        <v>1064</v>
      </c>
      <c r="B526" s="12"/>
      <c r="E526" s="3">
        <v>45559</v>
      </c>
      <c r="F526" s="3">
        <f>E526</f>
        <v>45559</v>
      </c>
      <c r="I526" s="2" t="s">
        <v>941</v>
      </c>
      <c r="J526" s="27" t="s">
        <v>1065</v>
      </c>
      <c r="N526" s="2" t="s">
        <v>48</v>
      </c>
      <c r="O526" s="2" t="s">
        <v>35</v>
      </c>
      <c r="R526" s="2" t="s">
        <v>41</v>
      </c>
      <c r="X526" s="6">
        <f>IF(F526="Unperfected","",IF(ISBLANK(F526)=FALSE,(NETWORKDAYS(F526,W526,Holidays!A:A))-H526-1,""))</f>
        <v>-32470</v>
      </c>
    </row>
    <row r="527" spans="1:31" ht="58" x14ac:dyDescent="0.35">
      <c r="A527" s="6" t="s">
        <v>731</v>
      </c>
      <c r="B527" s="12"/>
      <c r="E527" s="3">
        <v>45484</v>
      </c>
      <c r="F527" s="3">
        <f>E527</f>
        <v>45484</v>
      </c>
      <c r="I527" s="2" t="s">
        <v>732</v>
      </c>
      <c r="J527" s="43" t="s">
        <v>733</v>
      </c>
      <c r="N527" s="2" t="s">
        <v>34</v>
      </c>
      <c r="O527" s="2" t="s">
        <v>35</v>
      </c>
      <c r="W527" s="3">
        <v>45517</v>
      </c>
      <c r="X527" s="6">
        <f>IF(F527="Unperfected","",IF(ISBLANK(F527)=FALSE,(NETWORKDAYS(F527,W527,Holidays!A:A))-H527-1,""))</f>
        <v>23</v>
      </c>
      <c r="Y527" s="2" t="s">
        <v>37</v>
      </c>
    </row>
    <row r="528" spans="1:31" x14ac:dyDescent="0.35">
      <c r="A528" s="6" t="s">
        <v>734</v>
      </c>
      <c r="B528" s="12"/>
      <c r="E528" s="3">
        <v>45491</v>
      </c>
      <c r="F528" s="3" t="s">
        <v>36</v>
      </c>
      <c r="I528" s="2" t="s">
        <v>735</v>
      </c>
      <c r="J528" s="27" t="s">
        <v>94</v>
      </c>
      <c r="N528" s="2" t="s">
        <v>36</v>
      </c>
      <c r="O528" s="2" t="s">
        <v>35</v>
      </c>
      <c r="W528" s="3">
        <v>45496</v>
      </c>
      <c r="X528" s="6" t="e">
        <f>IF(F528="Unperfected","",IF(ISBLANK(F528)=FALSE,(NETWORKDAYS(F528,W528,Holidays!A:A))-H528-1,""))</f>
        <v>#VALUE!</v>
      </c>
      <c r="Y528" s="2" t="s">
        <v>39</v>
      </c>
    </row>
    <row r="529" spans="1:25" ht="101.5" x14ac:dyDescent="0.35">
      <c r="A529" s="6" t="s">
        <v>875</v>
      </c>
      <c r="B529" s="12"/>
      <c r="E529" s="3">
        <v>45516</v>
      </c>
      <c r="F529" s="3" t="s">
        <v>36</v>
      </c>
      <c r="G529" s="3" t="s">
        <v>72</v>
      </c>
      <c r="I529" s="2" t="s">
        <v>876</v>
      </c>
      <c r="J529" s="27" t="s">
        <v>877</v>
      </c>
      <c r="N529" s="2" t="s">
        <v>48</v>
      </c>
      <c r="O529" s="2" t="s">
        <v>35</v>
      </c>
      <c r="R529" s="2" t="s">
        <v>41</v>
      </c>
      <c r="X529" s="6" t="e">
        <f>IF(F529="Unperfected","",IF(ISBLANK(F529)=FALSE,(NETWORKDAYS(F529,W529,Holidays!A:A))-H529-1,""))</f>
        <v>#VALUE!</v>
      </c>
    </row>
    <row r="530" spans="1:25" ht="116" x14ac:dyDescent="0.35">
      <c r="A530" s="6" t="s">
        <v>878</v>
      </c>
      <c r="B530" s="12"/>
      <c r="E530" s="3">
        <v>45516</v>
      </c>
      <c r="F530" s="3" t="s">
        <v>36</v>
      </c>
      <c r="G530" s="3" t="s">
        <v>72</v>
      </c>
      <c r="I530" s="2" t="s">
        <v>876</v>
      </c>
      <c r="J530" s="27" t="s">
        <v>879</v>
      </c>
      <c r="N530" s="2" t="s">
        <v>48</v>
      </c>
      <c r="O530" s="2" t="s">
        <v>35</v>
      </c>
      <c r="R530" s="2" t="s">
        <v>41</v>
      </c>
      <c r="W530" s="3">
        <v>45544</v>
      </c>
      <c r="X530" s="6" t="e">
        <f>IF(F530="Unperfected","",IF(ISBLANK(F530)=FALSE,(NETWORKDAYS(F530,W530,Holidays!A:A))-H530-1,""))</f>
        <v>#VALUE!</v>
      </c>
      <c r="Y530" s="2" t="s">
        <v>757</v>
      </c>
    </row>
    <row r="531" spans="1:25" ht="87" x14ac:dyDescent="0.35">
      <c r="A531" s="6" t="s">
        <v>880</v>
      </c>
      <c r="B531" s="12"/>
      <c r="E531" s="3">
        <v>45516</v>
      </c>
      <c r="F531" s="3" t="s">
        <v>36</v>
      </c>
      <c r="G531" s="3" t="s">
        <v>72</v>
      </c>
      <c r="I531" s="2" t="s">
        <v>876</v>
      </c>
      <c r="J531" s="27" t="s">
        <v>881</v>
      </c>
      <c r="N531" s="2" t="s">
        <v>48</v>
      </c>
      <c r="O531" s="2" t="s">
        <v>35</v>
      </c>
      <c r="R531" s="2" t="s">
        <v>41</v>
      </c>
      <c r="W531" s="3">
        <v>45544</v>
      </c>
      <c r="X531" s="6" t="e">
        <f>IF(F531="Unperfected","",IF(ISBLANK(F531)=FALSE,(NETWORKDAYS(F531,W531,Holidays!A:A))-H531-1,""))</f>
        <v>#VALUE!</v>
      </c>
      <c r="Y531" s="2" t="s">
        <v>757</v>
      </c>
    </row>
    <row r="532" spans="1:25" ht="87" x14ac:dyDescent="0.35">
      <c r="A532" s="6" t="s">
        <v>882</v>
      </c>
      <c r="B532" s="12"/>
      <c r="E532" s="3">
        <v>45516</v>
      </c>
      <c r="F532" s="3" t="s">
        <v>36</v>
      </c>
      <c r="G532" s="3" t="s">
        <v>72</v>
      </c>
      <c r="I532" s="2" t="s">
        <v>876</v>
      </c>
      <c r="J532" s="27" t="s">
        <v>883</v>
      </c>
      <c r="N532" s="2" t="s">
        <v>48</v>
      </c>
      <c r="O532" s="2" t="s">
        <v>35</v>
      </c>
      <c r="R532" s="2" t="s">
        <v>41</v>
      </c>
      <c r="W532" s="3">
        <v>45544</v>
      </c>
      <c r="X532" s="6" t="e">
        <f>IF(F532="Unperfected","",IF(ISBLANK(F532)=FALSE,(NETWORKDAYS(F532,W532,Holidays!A:A))-H532-1,""))</f>
        <v>#VALUE!</v>
      </c>
      <c r="Y532" s="2" t="s">
        <v>757</v>
      </c>
    </row>
    <row r="533" spans="1:25" ht="87" x14ac:dyDescent="0.35">
      <c r="A533" s="6" t="s">
        <v>888</v>
      </c>
      <c r="B533" s="12"/>
      <c r="E533" s="3">
        <v>45516</v>
      </c>
      <c r="F533" s="3" t="s">
        <v>36</v>
      </c>
      <c r="G533" s="3" t="s">
        <v>72</v>
      </c>
      <c r="I533" s="2" t="s">
        <v>876</v>
      </c>
      <c r="J533" s="27" t="s">
        <v>889</v>
      </c>
      <c r="N533" s="2" t="s">
        <v>48</v>
      </c>
      <c r="O533" s="2" t="s">
        <v>35</v>
      </c>
      <c r="R533" s="2" t="s">
        <v>41</v>
      </c>
      <c r="W533" s="3">
        <v>45544</v>
      </c>
      <c r="X533" s="6" t="e">
        <f>IF(F533="Unperfected","",IF(ISBLANK(F533)=FALSE,(NETWORKDAYS(F533,W533,Holidays!A:A))-H533-1,""))</f>
        <v>#VALUE!</v>
      </c>
      <c r="Y533" s="2" t="s">
        <v>757</v>
      </c>
    </row>
    <row r="534" spans="1:25" ht="87" x14ac:dyDescent="0.35">
      <c r="A534" s="6" t="s">
        <v>890</v>
      </c>
      <c r="B534" s="12"/>
      <c r="E534" s="3">
        <v>45516</v>
      </c>
      <c r="F534" s="3" t="s">
        <v>36</v>
      </c>
      <c r="G534" s="3" t="s">
        <v>72</v>
      </c>
      <c r="I534" s="2" t="s">
        <v>876</v>
      </c>
      <c r="J534" s="27" t="s">
        <v>891</v>
      </c>
      <c r="N534" s="2" t="s">
        <v>48</v>
      </c>
      <c r="O534" s="2" t="s">
        <v>35</v>
      </c>
      <c r="R534" s="2" t="s">
        <v>41</v>
      </c>
      <c r="W534" s="3">
        <v>45544</v>
      </c>
      <c r="X534" s="6" t="e">
        <f>IF(F534="Unperfected","",IF(ISBLANK(F534)=FALSE,(NETWORKDAYS(F534,W534,Holidays!A:A))-H534-1,""))</f>
        <v>#VALUE!</v>
      </c>
      <c r="Y534" s="2" t="s">
        <v>757</v>
      </c>
    </row>
    <row r="535" spans="1:25" ht="87" x14ac:dyDescent="0.35">
      <c r="A535" s="6" t="s">
        <v>892</v>
      </c>
      <c r="B535" s="12"/>
      <c r="E535" s="3">
        <v>45516</v>
      </c>
      <c r="F535" s="3" t="s">
        <v>36</v>
      </c>
      <c r="G535" s="3" t="s">
        <v>72</v>
      </c>
      <c r="I535" s="2" t="s">
        <v>876</v>
      </c>
      <c r="J535" s="27" t="s">
        <v>893</v>
      </c>
      <c r="N535" s="2" t="s">
        <v>48</v>
      </c>
      <c r="O535" s="2" t="s">
        <v>35</v>
      </c>
      <c r="R535" s="2" t="s">
        <v>41</v>
      </c>
      <c r="W535" s="3">
        <v>45544</v>
      </c>
      <c r="X535" s="6" t="e">
        <f>IF(F535="Unperfected","",IF(ISBLANK(F535)=FALSE,(NETWORKDAYS(F535,W535,Holidays!A:A))-H535-1,""))</f>
        <v>#VALUE!</v>
      </c>
      <c r="Y535" s="2" t="s">
        <v>757</v>
      </c>
    </row>
    <row r="536" spans="1:25" ht="101.5" x14ac:dyDescent="0.35">
      <c r="A536" s="6" t="s">
        <v>896</v>
      </c>
      <c r="B536" s="12"/>
      <c r="E536" s="3">
        <v>45516</v>
      </c>
      <c r="F536" s="3" t="s">
        <v>36</v>
      </c>
      <c r="G536" s="3" t="s">
        <v>72</v>
      </c>
      <c r="I536" s="2" t="s">
        <v>876</v>
      </c>
      <c r="J536" s="27" t="s">
        <v>897</v>
      </c>
      <c r="N536" s="2" t="s">
        <v>48</v>
      </c>
      <c r="O536" s="2" t="s">
        <v>35</v>
      </c>
      <c r="R536" s="2" t="s">
        <v>41</v>
      </c>
      <c r="W536" s="3">
        <v>45544</v>
      </c>
      <c r="X536" s="6" t="e">
        <f>IF(F536="Unperfected","",IF(ISBLANK(F536)=FALSE,(NETWORKDAYS(F536,W536,Holidays!A:A))-H536-1,""))</f>
        <v>#VALUE!</v>
      </c>
      <c r="Y536" s="2" t="s">
        <v>757</v>
      </c>
    </row>
    <row r="537" spans="1:25" ht="87" x14ac:dyDescent="0.35">
      <c r="A537" s="6" t="s">
        <v>898</v>
      </c>
      <c r="B537" s="12"/>
      <c r="E537" s="3">
        <v>45516</v>
      </c>
      <c r="F537" s="3" t="s">
        <v>36</v>
      </c>
      <c r="G537" s="3" t="s">
        <v>72</v>
      </c>
      <c r="I537" s="2" t="s">
        <v>876</v>
      </c>
      <c r="J537" s="27" t="s">
        <v>899</v>
      </c>
      <c r="N537" s="2" t="s">
        <v>48</v>
      </c>
      <c r="O537" s="2" t="s">
        <v>35</v>
      </c>
      <c r="R537" s="2" t="s">
        <v>41</v>
      </c>
      <c r="W537" s="3">
        <v>45544</v>
      </c>
      <c r="X537" s="6" t="e">
        <f>IF(F537="Unperfected","",IF(ISBLANK(F537)=FALSE,(NETWORKDAYS(F537,W537,Holidays!A:A))-H537-1,""))</f>
        <v>#VALUE!</v>
      </c>
      <c r="Y537" s="2" t="s">
        <v>757</v>
      </c>
    </row>
    <row r="538" spans="1:25" ht="409.5" x14ac:dyDescent="0.35">
      <c r="A538" s="6" t="s">
        <v>870</v>
      </c>
      <c r="B538" s="12"/>
      <c r="E538" s="3">
        <v>45516</v>
      </c>
      <c r="F538" s="3">
        <f>E538</f>
        <v>45516</v>
      </c>
      <c r="G538" s="3" t="s">
        <v>72</v>
      </c>
      <c r="I538" s="2" t="s">
        <v>871</v>
      </c>
      <c r="J538" s="27" t="s">
        <v>872</v>
      </c>
      <c r="N538" s="2" t="s">
        <v>48</v>
      </c>
      <c r="O538" s="2" t="s">
        <v>35</v>
      </c>
      <c r="R538" s="2" t="s">
        <v>41</v>
      </c>
      <c r="X538" s="6">
        <f>IF(F538="Unperfected","",IF(ISBLANK(F538)=FALSE,(NETWORKDAYS(F538,W538,Holidays!A:A))-H538-1,""))</f>
        <v>-32439</v>
      </c>
    </row>
    <row r="539" spans="1:25" ht="87" x14ac:dyDescent="0.35">
      <c r="A539" s="6" t="s">
        <v>873</v>
      </c>
      <c r="B539" s="12"/>
      <c r="E539" s="3">
        <v>45516</v>
      </c>
      <c r="F539" s="3" t="s">
        <v>36</v>
      </c>
      <c r="G539" s="3" t="s">
        <v>72</v>
      </c>
      <c r="I539" s="2" t="s">
        <v>871</v>
      </c>
      <c r="J539" s="27" t="s">
        <v>874</v>
      </c>
      <c r="N539" s="2" t="s">
        <v>48</v>
      </c>
      <c r="O539" s="2" t="s">
        <v>35</v>
      </c>
      <c r="R539" s="2" t="s">
        <v>41</v>
      </c>
      <c r="W539" s="3">
        <v>45544</v>
      </c>
      <c r="X539" s="6" t="e">
        <f>IF(F539="Unperfected","",IF(ISBLANK(F539)=FALSE,(NETWORKDAYS(F539,W539,Holidays!A:A))-H539-1,""))</f>
        <v>#VALUE!</v>
      </c>
      <c r="Y539" s="2" t="s">
        <v>757</v>
      </c>
    </row>
    <row r="540" spans="1:25" ht="101.5" x14ac:dyDescent="0.35">
      <c r="A540" s="6" t="s">
        <v>884</v>
      </c>
      <c r="B540" s="12"/>
      <c r="E540" s="3">
        <v>45516</v>
      </c>
      <c r="F540" s="3" t="s">
        <v>36</v>
      </c>
      <c r="G540" s="3" t="s">
        <v>72</v>
      </c>
      <c r="I540" s="2" t="s">
        <v>871</v>
      </c>
      <c r="J540" s="27" t="s">
        <v>885</v>
      </c>
      <c r="N540" s="2" t="s">
        <v>48</v>
      </c>
      <c r="O540" s="2" t="s">
        <v>35</v>
      </c>
      <c r="R540" s="2" t="s">
        <v>41</v>
      </c>
      <c r="W540" s="3">
        <v>45544</v>
      </c>
      <c r="X540" s="6" t="e">
        <f>IF(F540="Unperfected","",IF(ISBLANK(F540)=FALSE,(NETWORKDAYS(F540,W540,Holidays!A:A))-H540-1,""))</f>
        <v>#VALUE!</v>
      </c>
      <c r="Y540" s="2" t="s">
        <v>757</v>
      </c>
    </row>
    <row r="541" spans="1:25" ht="101.5" x14ac:dyDescent="0.35">
      <c r="A541" s="6" t="s">
        <v>886</v>
      </c>
      <c r="B541" s="12"/>
      <c r="E541" s="3">
        <v>45516</v>
      </c>
      <c r="F541" s="3" t="s">
        <v>36</v>
      </c>
      <c r="G541" s="3" t="s">
        <v>72</v>
      </c>
      <c r="I541" s="2" t="s">
        <v>871</v>
      </c>
      <c r="J541" s="27" t="s">
        <v>887</v>
      </c>
      <c r="N541" s="2" t="s">
        <v>48</v>
      </c>
      <c r="O541" s="2" t="s">
        <v>35</v>
      </c>
      <c r="R541" s="2" t="s">
        <v>41</v>
      </c>
      <c r="W541" s="3">
        <v>45544</v>
      </c>
      <c r="X541" s="6" t="e">
        <f>IF(F541="Unperfected","",IF(ISBLANK(F541)=FALSE,(NETWORKDAYS(F541,W541,Holidays!A:A))-H541-1,""))</f>
        <v>#VALUE!</v>
      </c>
      <c r="Y541" s="2" t="s">
        <v>757</v>
      </c>
    </row>
    <row r="542" spans="1:25" ht="87" x14ac:dyDescent="0.35">
      <c r="A542" s="6" t="s">
        <v>894</v>
      </c>
      <c r="B542" s="12"/>
      <c r="E542" s="3">
        <v>45516</v>
      </c>
      <c r="F542" s="3" t="s">
        <v>36</v>
      </c>
      <c r="G542" s="3" t="s">
        <v>72</v>
      </c>
      <c r="I542" s="2" t="s">
        <v>871</v>
      </c>
      <c r="J542" s="27" t="s">
        <v>895</v>
      </c>
      <c r="N542" s="2" t="s">
        <v>48</v>
      </c>
      <c r="O542" s="2" t="s">
        <v>35</v>
      </c>
      <c r="R542" s="2" t="s">
        <v>41</v>
      </c>
      <c r="W542" s="3">
        <v>45544</v>
      </c>
      <c r="X542" s="6" t="e">
        <f>IF(F542="Unperfected","",IF(ISBLANK(F542)=FALSE,(NETWORKDAYS(F542,W542,Holidays!A:A))-H542-1,""))</f>
        <v>#VALUE!</v>
      </c>
      <c r="Y542" s="2" t="s">
        <v>757</v>
      </c>
    </row>
    <row r="543" spans="1:25" ht="29" x14ac:dyDescent="0.35">
      <c r="A543" s="6" t="s">
        <v>387</v>
      </c>
      <c r="B543" s="12"/>
      <c r="E543" s="3">
        <v>45317</v>
      </c>
      <c r="F543" s="3" t="s">
        <v>36</v>
      </c>
      <c r="I543" s="36" t="s">
        <v>388</v>
      </c>
      <c r="J543" s="27" t="s">
        <v>389</v>
      </c>
      <c r="N543" s="2" t="s">
        <v>36</v>
      </c>
      <c r="O543" s="2" t="s">
        <v>35</v>
      </c>
      <c r="R543" s="2" t="s">
        <v>35</v>
      </c>
      <c r="W543" s="3">
        <v>45329</v>
      </c>
      <c r="X543" s="6" t="e">
        <f>IF(F543="Unperfected","",IF(ISBLANK(F543)=FALSE,(NETWORKDAYS(F543,W543,Holidays!A:A))-H543-1,""))</f>
        <v>#VALUE!</v>
      </c>
      <c r="Y543" s="2" t="s">
        <v>44</v>
      </c>
    </row>
    <row r="544" spans="1:25" ht="29" x14ac:dyDescent="0.35">
      <c r="A544" s="6" t="s">
        <v>390</v>
      </c>
      <c r="B544" s="12"/>
      <c r="E544" s="3">
        <v>45317</v>
      </c>
      <c r="F544" s="3" t="s">
        <v>36</v>
      </c>
      <c r="I544" s="2" t="s">
        <v>388</v>
      </c>
      <c r="J544" s="27" t="s">
        <v>389</v>
      </c>
      <c r="N544" s="2" t="s">
        <v>36</v>
      </c>
      <c r="O544" s="2" t="s">
        <v>35</v>
      </c>
      <c r="R544" s="2" t="s">
        <v>35</v>
      </c>
      <c r="W544" s="3">
        <v>45329</v>
      </c>
      <c r="X544" s="6" t="e">
        <f>IF(F544="Unperfected","",IF(ISBLANK(F544)=FALSE,(NETWORKDAYS(F544,W544,Holidays!A:A))-H544-1,""))</f>
        <v>#VALUE!</v>
      </c>
      <c r="Y544" s="2" t="s">
        <v>44</v>
      </c>
    </row>
    <row r="545" spans="1:35" ht="29" x14ac:dyDescent="0.35">
      <c r="A545" s="6" t="s">
        <v>391</v>
      </c>
      <c r="B545" s="12"/>
      <c r="E545" s="3">
        <v>45317</v>
      </c>
      <c r="F545" s="3" t="s">
        <v>36</v>
      </c>
      <c r="I545" s="2" t="s">
        <v>388</v>
      </c>
      <c r="J545" s="27" t="s">
        <v>389</v>
      </c>
      <c r="N545" s="2" t="s">
        <v>36</v>
      </c>
      <c r="O545" s="2" t="s">
        <v>35</v>
      </c>
      <c r="R545" s="2" t="s">
        <v>35</v>
      </c>
      <c r="W545" s="3">
        <v>45329</v>
      </c>
      <c r="X545" s="6" t="e">
        <f>IF(F545="Unperfected","",IF(ISBLANK(F545)=FALSE,(NETWORKDAYS(F545,W545,Holidays!A:A))-H545-1,""))</f>
        <v>#VALUE!</v>
      </c>
      <c r="Y545" s="2" t="s">
        <v>44</v>
      </c>
    </row>
    <row r="546" spans="1:35" ht="29" x14ac:dyDescent="0.35">
      <c r="A546" s="6" t="s">
        <v>392</v>
      </c>
      <c r="B546" s="12"/>
      <c r="E546" s="3">
        <v>45317</v>
      </c>
      <c r="F546" s="3" t="s">
        <v>36</v>
      </c>
      <c r="I546" s="2" t="s">
        <v>388</v>
      </c>
      <c r="J546" s="27" t="s">
        <v>389</v>
      </c>
      <c r="N546" s="2" t="s">
        <v>36</v>
      </c>
      <c r="O546" s="2" t="s">
        <v>35</v>
      </c>
      <c r="R546" s="2" t="s">
        <v>35</v>
      </c>
      <c r="W546" s="3">
        <v>45329</v>
      </c>
      <c r="X546" s="6" t="e">
        <f>IF(F546="Unperfected","",IF(ISBLANK(F546)=FALSE,(NETWORKDAYS(F546,W546,Holidays!A:A))-H546-1,""))</f>
        <v>#VALUE!</v>
      </c>
      <c r="Y546" s="2" t="s">
        <v>44</v>
      </c>
    </row>
    <row r="547" spans="1:35" ht="29" x14ac:dyDescent="0.35">
      <c r="A547" s="6" t="s">
        <v>393</v>
      </c>
      <c r="B547" s="12"/>
      <c r="E547" s="3">
        <v>45317</v>
      </c>
      <c r="F547" s="3" t="s">
        <v>36</v>
      </c>
      <c r="I547" s="2" t="s">
        <v>388</v>
      </c>
      <c r="J547" s="27" t="s">
        <v>389</v>
      </c>
      <c r="N547" s="2" t="s">
        <v>36</v>
      </c>
      <c r="O547" s="2" t="s">
        <v>35</v>
      </c>
      <c r="R547" s="2" t="s">
        <v>35</v>
      </c>
      <c r="W547" s="3">
        <v>45329</v>
      </c>
      <c r="X547" s="6" t="e">
        <f>IF(F547="Unperfected","",IF(ISBLANK(F547)=FALSE,(NETWORKDAYS(F547,W547,Holidays!A:A))-H547-1,""))</f>
        <v>#VALUE!</v>
      </c>
      <c r="Y547" s="2" t="s">
        <v>44</v>
      </c>
    </row>
    <row r="548" spans="1:35" ht="217.5" x14ac:dyDescent="0.35">
      <c r="A548" s="6" t="s">
        <v>563</v>
      </c>
      <c r="B548" s="12" t="s">
        <v>144</v>
      </c>
      <c r="C548" s="13" t="s">
        <v>46</v>
      </c>
      <c r="E548" s="3">
        <v>45379</v>
      </c>
      <c r="F548" s="3">
        <f>E548</f>
        <v>45379</v>
      </c>
      <c r="I548" s="2" t="s">
        <v>564</v>
      </c>
      <c r="J548" s="27" t="s">
        <v>565</v>
      </c>
      <c r="N548" s="2" t="s">
        <v>34</v>
      </c>
      <c r="O548" s="2" t="s">
        <v>35</v>
      </c>
      <c r="R548" s="2" t="s">
        <v>41</v>
      </c>
      <c r="W548" s="3">
        <v>45383</v>
      </c>
      <c r="X548" s="6">
        <f>IF(F548="Unperfected","",IF(ISBLANK(F548)=FALSE,(NETWORKDAYS(F548,W548,Holidays!A:A))-H548-1,""))</f>
        <v>2</v>
      </c>
      <c r="Y548" s="2" t="s">
        <v>37</v>
      </c>
    </row>
    <row r="549" spans="1:35" ht="159.5" x14ac:dyDescent="0.35">
      <c r="A549" s="6" t="s">
        <v>49</v>
      </c>
      <c r="B549" s="12" t="s">
        <v>45</v>
      </c>
      <c r="C549" s="12" t="s">
        <v>46</v>
      </c>
      <c r="D549" s="6" t="s">
        <v>50</v>
      </c>
      <c r="E549" s="17">
        <v>43483</v>
      </c>
      <c r="F549" s="17">
        <f>E549</f>
        <v>43483</v>
      </c>
      <c r="G549" s="17" t="s">
        <v>51</v>
      </c>
      <c r="H549" s="39"/>
      <c r="I549" s="6" t="s">
        <v>52</v>
      </c>
      <c r="J549" s="31" t="s">
        <v>53</v>
      </c>
      <c r="K549" s="57" t="s">
        <v>47</v>
      </c>
      <c r="L549" s="17">
        <v>43546</v>
      </c>
      <c r="M549" s="17" t="s">
        <v>41</v>
      </c>
      <c r="N549" s="6" t="s">
        <v>48</v>
      </c>
      <c r="O549" s="6" t="s">
        <v>35</v>
      </c>
      <c r="P549" s="6" t="s">
        <v>36</v>
      </c>
      <c r="Q549" s="17" t="s">
        <v>36</v>
      </c>
      <c r="R549" s="6" t="s">
        <v>41</v>
      </c>
      <c r="S549" s="6" t="s">
        <v>36</v>
      </c>
      <c r="T549" s="17"/>
      <c r="U549" s="17"/>
      <c r="V549" s="17"/>
      <c r="X549" s="6">
        <f>IF(F549="Unperfected","",IF(ISBLANK(F549)=FALSE,(NETWORKDAYS(F549,W549,Holidays!A:A))-H549-1,""))</f>
        <v>-31031</v>
      </c>
      <c r="Y549" s="6"/>
      <c r="Z549" s="6"/>
      <c r="AA549" s="6"/>
      <c r="AB549" s="6"/>
      <c r="AC549" s="6"/>
      <c r="AD549" s="6"/>
      <c r="AE549" s="6"/>
      <c r="AF549" s="6"/>
      <c r="AG549" s="6"/>
      <c r="AH549" s="6"/>
      <c r="AI549" s="6"/>
    </row>
    <row r="550" spans="1:35" ht="362.5" x14ac:dyDescent="0.35">
      <c r="A550" s="6" t="s">
        <v>423</v>
      </c>
      <c r="B550" s="12"/>
      <c r="C550" s="13" t="s">
        <v>58</v>
      </c>
      <c r="D550" s="6" t="s">
        <v>424</v>
      </c>
      <c r="E550" s="3">
        <v>45320</v>
      </c>
      <c r="F550" s="3">
        <f>E550</f>
        <v>45320</v>
      </c>
      <c r="I550" s="2" t="s">
        <v>425</v>
      </c>
      <c r="J550" s="27" t="s">
        <v>426</v>
      </c>
      <c r="L550" s="3">
        <v>45453</v>
      </c>
      <c r="M550" s="3" t="s">
        <v>35</v>
      </c>
      <c r="N550" s="2" t="s">
        <v>34</v>
      </c>
      <c r="O550" s="2" t="s">
        <v>35</v>
      </c>
      <c r="R550" s="2" t="s">
        <v>41</v>
      </c>
      <c r="W550" s="3">
        <v>45554</v>
      </c>
      <c r="X550" s="6">
        <f>IF(F550="Unperfected","",IF(ISBLANK(F550)=FALSE,(NETWORKDAYS(F550,W550,Holidays!A:A))-H550-1,""))</f>
        <v>168</v>
      </c>
      <c r="Y550" s="2" t="s">
        <v>40</v>
      </c>
      <c r="AA550" s="2" t="s">
        <v>122</v>
      </c>
      <c r="AD550" s="2" t="s">
        <v>122</v>
      </c>
      <c r="AE550" s="2" t="s">
        <v>122</v>
      </c>
    </row>
    <row r="551" spans="1:35" ht="391.5" x14ac:dyDescent="0.35">
      <c r="A551" s="6" t="s">
        <v>427</v>
      </c>
      <c r="B551" s="12"/>
      <c r="E551" s="3">
        <v>45320</v>
      </c>
      <c r="F551" s="3" t="s">
        <v>36</v>
      </c>
      <c r="I551" s="2" t="s">
        <v>425</v>
      </c>
      <c r="J551" s="27" t="s">
        <v>428</v>
      </c>
      <c r="N551" s="2" t="s">
        <v>36</v>
      </c>
      <c r="O551" s="2" t="s">
        <v>35</v>
      </c>
      <c r="R551" s="2" t="s">
        <v>41</v>
      </c>
      <c r="W551" s="3">
        <v>45366</v>
      </c>
      <c r="X551" s="6" t="e">
        <f>IF(F551="Unperfected","",IF(ISBLANK(F551)=FALSE,(NETWORKDAYS(F551,W551,Holidays!A:A))-H551-1,""))</f>
        <v>#VALUE!</v>
      </c>
      <c r="Y551" s="2" t="s">
        <v>79</v>
      </c>
    </row>
    <row r="552" spans="1:35" ht="203" x14ac:dyDescent="0.35">
      <c r="A552" s="6" t="s">
        <v>536</v>
      </c>
      <c r="B552" s="12"/>
      <c r="E552" s="3">
        <v>45356</v>
      </c>
      <c r="F552" s="3">
        <f>E552</f>
        <v>45356</v>
      </c>
      <c r="I552" s="2" t="s">
        <v>537</v>
      </c>
      <c r="J552" s="27" t="s">
        <v>538</v>
      </c>
      <c r="L552" s="3">
        <v>45362</v>
      </c>
      <c r="M552" s="3" t="s">
        <v>539</v>
      </c>
      <c r="N552" s="2" t="s">
        <v>34</v>
      </c>
      <c r="O552" s="2" t="s">
        <v>35</v>
      </c>
      <c r="R552" s="2" t="s">
        <v>35</v>
      </c>
      <c r="W552" s="3">
        <v>45456</v>
      </c>
      <c r="X552" s="6">
        <f>IF(F552="Unperfected","",IF(ISBLANK(F552)=FALSE,(NETWORKDAYS(F552,W552,Holidays!A:A))-H552-1,""))</f>
        <v>72</v>
      </c>
      <c r="Y552" s="2" t="s">
        <v>40</v>
      </c>
      <c r="AE552" s="2" t="s">
        <v>122</v>
      </c>
    </row>
    <row r="553" spans="1:35" ht="261" x14ac:dyDescent="0.35">
      <c r="A553" s="6" t="s">
        <v>416</v>
      </c>
      <c r="B553" s="12" t="s">
        <v>45</v>
      </c>
      <c r="D553" s="6" t="s">
        <v>417</v>
      </c>
      <c r="E553" s="3">
        <v>45320</v>
      </c>
      <c r="F553" s="3">
        <f>E553</f>
        <v>45320</v>
      </c>
      <c r="I553" s="2" t="s">
        <v>418</v>
      </c>
      <c r="J553" s="27" t="s">
        <v>419</v>
      </c>
      <c r="N553" s="2" t="s">
        <v>34</v>
      </c>
      <c r="O553" s="2" t="s">
        <v>35</v>
      </c>
      <c r="R553" s="2" t="s">
        <v>35</v>
      </c>
      <c r="W553" s="3">
        <v>45562</v>
      </c>
      <c r="X553" s="6">
        <f>IF(F553="Unperfected","",IF(ISBLANK(F553)=FALSE,(NETWORKDAYS(F553,W553,Holidays!A:A))-H553-1,""))</f>
        <v>174</v>
      </c>
      <c r="Y553" s="2" t="s">
        <v>37</v>
      </c>
    </row>
    <row r="554" spans="1:35" ht="58" x14ac:dyDescent="0.35">
      <c r="A554" s="6" t="s">
        <v>159</v>
      </c>
      <c r="B554" s="13" t="s">
        <v>45</v>
      </c>
      <c r="D554" s="6" t="s">
        <v>160</v>
      </c>
      <c r="E554" s="3">
        <v>45103</v>
      </c>
      <c r="F554" s="3">
        <f>E554</f>
        <v>45103</v>
      </c>
      <c r="I554" s="2" t="s">
        <v>161</v>
      </c>
      <c r="J554" s="27" t="s">
        <v>162</v>
      </c>
      <c r="L554" s="3">
        <v>45114</v>
      </c>
      <c r="N554" s="2" t="s">
        <v>48</v>
      </c>
      <c r="O554" s="2" t="s">
        <v>35</v>
      </c>
      <c r="R554" s="2" t="s">
        <v>41</v>
      </c>
      <c r="W554" s="3">
        <v>45331</v>
      </c>
      <c r="X554" s="6">
        <f>IF(F554="Unperfected","",IF(ISBLANK(F554)=FALSE,(NETWORKDAYS(F554,W554,Holidays!A:A))-H554-1,""))</f>
        <v>164</v>
      </c>
      <c r="Y554" s="2" t="s">
        <v>40</v>
      </c>
      <c r="AD554" s="2" t="s">
        <v>122</v>
      </c>
      <c r="AE554" s="2" t="s">
        <v>122</v>
      </c>
    </row>
    <row r="555" spans="1:35" ht="58" x14ac:dyDescent="0.35">
      <c r="A555" s="6" t="s">
        <v>508</v>
      </c>
      <c r="B555" s="12"/>
      <c r="C555" s="13" t="s">
        <v>58</v>
      </c>
      <c r="D555" s="6" t="s">
        <v>509</v>
      </c>
      <c r="E555" s="3">
        <v>45349</v>
      </c>
      <c r="F555" s="3">
        <f>E555</f>
        <v>45349</v>
      </c>
      <c r="I555" s="2" t="s">
        <v>510</v>
      </c>
      <c r="J555" s="27" t="s">
        <v>511</v>
      </c>
      <c r="L555" s="3">
        <v>45453</v>
      </c>
      <c r="M555" s="3" t="s">
        <v>35</v>
      </c>
      <c r="N555" s="2" t="s">
        <v>34</v>
      </c>
      <c r="O555" s="2" t="s">
        <v>35</v>
      </c>
      <c r="R555" s="2" t="s">
        <v>41</v>
      </c>
      <c r="X555" s="6">
        <f>IF(F555="Unperfected","",IF(ISBLANK(F555)=FALSE,(NETWORKDAYS(F555,W555,Holidays!A:A))-H555-1,""))</f>
        <v>-32320</v>
      </c>
    </row>
    <row r="556" spans="1:35" ht="232" x14ac:dyDescent="0.35">
      <c r="A556" s="6" t="s">
        <v>859</v>
      </c>
      <c r="B556" s="12"/>
      <c r="D556" s="6" t="s">
        <v>657</v>
      </c>
      <c r="E556" s="3">
        <v>45507</v>
      </c>
      <c r="F556" s="3" t="s">
        <v>36</v>
      </c>
      <c r="I556" s="2" t="s">
        <v>860</v>
      </c>
      <c r="J556" s="27" t="s">
        <v>861</v>
      </c>
      <c r="N556" s="2" t="s">
        <v>36</v>
      </c>
      <c r="O556" s="2" t="s">
        <v>35</v>
      </c>
      <c r="W556" s="3">
        <v>45512</v>
      </c>
      <c r="X556" s="6" t="e">
        <f>IF(F556="Unperfected","",IF(ISBLANK(F556)=FALSE,(NETWORKDAYS(F556,W556,Holidays!A:A))-H556-1,""))</f>
        <v>#VALUE!</v>
      </c>
      <c r="Y556" s="2" t="s">
        <v>43</v>
      </c>
    </row>
    <row r="557" spans="1:35" ht="72.5" x14ac:dyDescent="0.35">
      <c r="A557" s="6" t="s">
        <v>125</v>
      </c>
      <c r="C557" s="13" t="s">
        <v>58</v>
      </c>
      <c r="D557" s="6" t="s">
        <v>126</v>
      </c>
      <c r="E557" s="3">
        <v>44993</v>
      </c>
      <c r="F557" s="3">
        <v>45023</v>
      </c>
      <c r="G557" s="3" t="s">
        <v>51</v>
      </c>
      <c r="I557" s="2" t="s">
        <v>127</v>
      </c>
      <c r="J557" s="27" t="s">
        <v>128</v>
      </c>
      <c r="M557" s="3" t="s">
        <v>41</v>
      </c>
      <c r="N557" s="2" t="s">
        <v>34</v>
      </c>
      <c r="O557" s="2" t="s">
        <v>35</v>
      </c>
      <c r="R557" s="2" t="s">
        <v>41</v>
      </c>
      <c r="X557" s="6">
        <f>IF(F557="Unperfected","",IF(ISBLANK(F557)=FALSE,(NETWORKDAYS(F557,W557,Holidays!A:A))-H557-1,""))</f>
        <v>-32088</v>
      </c>
    </row>
    <row r="558" spans="1:35" ht="72.5" x14ac:dyDescent="0.35">
      <c r="A558" s="6" t="s">
        <v>129</v>
      </c>
      <c r="B558" s="12"/>
      <c r="C558" s="13" t="s">
        <v>58</v>
      </c>
      <c r="D558" s="6" t="s">
        <v>130</v>
      </c>
      <c r="E558" s="3">
        <v>44994</v>
      </c>
      <c r="F558" s="3">
        <v>45023</v>
      </c>
      <c r="G558" s="3" t="s">
        <v>51</v>
      </c>
      <c r="I558" s="2" t="s">
        <v>127</v>
      </c>
      <c r="J558" s="27" t="s">
        <v>131</v>
      </c>
      <c r="M558" s="3" t="s">
        <v>41</v>
      </c>
      <c r="N558" s="2" t="s">
        <v>34</v>
      </c>
      <c r="O558" s="2" t="s">
        <v>35</v>
      </c>
      <c r="R558" s="2" t="s">
        <v>41</v>
      </c>
      <c r="X558" s="6">
        <f>IF(F558="Unperfected","",IF(ISBLANK(F558)=FALSE,(NETWORKDAYS(F558,W558,Holidays!A:A))-H558-1,""))</f>
        <v>-32088</v>
      </c>
    </row>
    <row r="559" spans="1:35" ht="130.5" x14ac:dyDescent="0.35">
      <c r="A559" s="6" t="s">
        <v>206</v>
      </c>
      <c r="B559" s="12"/>
      <c r="E559" s="3">
        <v>45204</v>
      </c>
      <c r="F559" s="3" t="s">
        <v>36</v>
      </c>
      <c r="I559" s="2" t="s">
        <v>207</v>
      </c>
      <c r="J559" s="27" t="s">
        <v>208</v>
      </c>
      <c r="N559" s="2" t="s">
        <v>36</v>
      </c>
      <c r="O559" s="2" t="s">
        <v>35</v>
      </c>
      <c r="R559" s="2" t="s">
        <v>35</v>
      </c>
      <c r="W559" s="3">
        <v>45210</v>
      </c>
      <c r="X559" s="6" t="e">
        <f>IF(F559="Unperfected","",IF(ISBLANK(F559)=FALSE,(NETWORKDAYS(F559,W559,Holidays!A:A))-H559-1,""))</f>
        <v>#VALUE!</v>
      </c>
      <c r="Y559" s="2" t="s">
        <v>44</v>
      </c>
    </row>
    <row r="560" spans="1:35" ht="116" x14ac:dyDescent="0.35">
      <c r="A560" s="6" t="s">
        <v>70</v>
      </c>
      <c r="B560" s="12"/>
      <c r="C560" s="12" t="s">
        <v>46</v>
      </c>
      <c r="D560" s="20" t="s">
        <v>71</v>
      </c>
      <c r="E560" s="17">
        <v>43930</v>
      </c>
      <c r="F560" s="17">
        <f>E560</f>
        <v>43930</v>
      </c>
      <c r="G560" s="17" t="s">
        <v>72</v>
      </c>
      <c r="H560" s="39"/>
      <c r="I560" s="6" t="s">
        <v>73</v>
      </c>
      <c r="J560" s="42" t="s">
        <v>74</v>
      </c>
      <c r="K560" s="57" t="s">
        <v>54</v>
      </c>
      <c r="L560" s="17"/>
      <c r="M560" s="17"/>
      <c r="N560" s="6" t="s">
        <v>34</v>
      </c>
      <c r="O560" s="6" t="s">
        <v>41</v>
      </c>
      <c r="P560" s="6" t="s">
        <v>35</v>
      </c>
      <c r="Q560" s="17">
        <v>43934</v>
      </c>
      <c r="R560" s="6" t="s">
        <v>35</v>
      </c>
      <c r="S560" s="6" t="s">
        <v>36</v>
      </c>
      <c r="T560" s="6" t="s">
        <v>36</v>
      </c>
      <c r="U560" s="17"/>
      <c r="V560" s="17"/>
      <c r="W560" s="17">
        <v>45231</v>
      </c>
      <c r="X560" s="6">
        <f>IF(F560="Unperfected","",IF(ISBLANK(F560)=FALSE,(NETWORKDAYS(F560,W560,Holidays!A:A))-H560-1,""))</f>
        <v>899</v>
      </c>
      <c r="Y560" s="6" t="s">
        <v>60</v>
      </c>
      <c r="Z560" s="6"/>
      <c r="AA560" s="6"/>
      <c r="AB560" s="6"/>
      <c r="AC560" s="6"/>
      <c r="AD560" s="6"/>
      <c r="AE560" s="6"/>
      <c r="AF560" s="6"/>
      <c r="AG560" s="6"/>
      <c r="AH560" s="6"/>
      <c r="AI560" s="6"/>
    </row>
    <row r="561" spans="1:35" ht="409.5" x14ac:dyDescent="0.35">
      <c r="A561" s="6" t="s">
        <v>139</v>
      </c>
      <c r="B561" s="12" t="s">
        <v>57</v>
      </c>
      <c r="C561" s="13" t="s">
        <v>46</v>
      </c>
      <c r="D561" s="21" t="s">
        <v>140</v>
      </c>
      <c r="E561" s="3">
        <v>45012</v>
      </c>
      <c r="F561" s="3">
        <f>E561</f>
        <v>45012</v>
      </c>
      <c r="G561" s="3" t="s">
        <v>72</v>
      </c>
      <c r="I561" s="2" t="s">
        <v>141</v>
      </c>
      <c r="J561" s="27" t="s">
        <v>142</v>
      </c>
      <c r="M561" s="3" t="s">
        <v>41</v>
      </c>
      <c r="N561" s="2" t="s">
        <v>34</v>
      </c>
      <c r="O561" s="2" t="s">
        <v>35</v>
      </c>
      <c r="R561" s="2" t="s">
        <v>41</v>
      </c>
      <c r="X561" s="6">
        <f>IF(F561="Unperfected","",IF(ISBLANK(F561)=FALSE,(NETWORKDAYS(F561,W561,Holidays!A:A))-H561-1,""))</f>
        <v>-32079</v>
      </c>
    </row>
    <row r="562" spans="1:35" x14ac:dyDescent="0.35">
      <c r="A562" s="6" t="s">
        <v>1156</v>
      </c>
      <c r="D562" s="6" t="s">
        <v>1157</v>
      </c>
      <c r="E562" s="3">
        <v>45481</v>
      </c>
      <c r="F562" s="3">
        <f>E562</f>
        <v>45481</v>
      </c>
      <c r="I562" s="2" t="s">
        <v>1158</v>
      </c>
      <c r="J562" s="27" t="s">
        <v>1149</v>
      </c>
      <c r="N562" s="2" t="s">
        <v>36</v>
      </c>
      <c r="O562" s="2" t="s">
        <v>36</v>
      </c>
      <c r="W562" s="3">
        <v>45512</v>
      </c>
      <c r="X562" s="6">
        <f>IF(F562="Unperfected","",IF(ISBLANK(F562)=FALSE,(NETWORKDAYS(F562,W562,Holidays!A:A))-H562-1,""))</f>
        <v>23</v>
      </c>
      <c r="Y562" s="2" t="s">
        <v>61</v>
      </c>
      <c r="AB562" s="2" t="s">
        <v>122</v>
      </c>
      <c r="AD562" s="2" t="s">
        <v>122</v>
      </c>
    </row>
    <row r="563" spans="1:35" ht="409.5" x14ac:dyDescent="0.35">
      <c r="A563" s="18" t="s">
        <v>646</v>
      </c>
      <c r="B563" s="19"/>
      <c r="C563" s="22" t="s">
        <v>322</v>
      </c>
      <c r="D563" s="18" t="s">
        <v>647</v>
      </c>
      <c r="E563" s="23">
        <v>45422</v>
      </c>
      <c r="F563" s="3">
        <f>E563</f>
        <v>45422</v>
      </c>
      <c r="G563" s="23"/>
      <c r="H563" s="41"/>
      <c r="I563" s="24" t="s">
        <v>648</v>
      </c>
      <c r="J563" s="35" t="s">
        <v>649</v>
      </c>
      <c r="K563" s="34"/>
      <c r="L563" s="23">
        <v>45425</v>
      </c>
      <c r="M563" s="23" t="s">
        <v>35</v>
      </c>
      <c r="N563" s="24" t="s">
        <v>34</v>
      </c>
      <c r="O563" s="24" t="s">
        <v>35</v>
      </c>
      <c r="P563" s="24"/>
      <c r="Q563" s="23"/>
      <c r="R563" s="24" t="s">
        <v>41</v>
      </c>
      <c r="S563" s="24"/>
      <c r="T563" s="23"/>
      <c r="U563" s="23"/>
      <c r="V563" s="23"/>
      <c r="X563" s="6">
        <f>IF(F563="Unperfected","",IF(ISBLANK(F563)=FALSE,(NETWORKDAYS(F563,W563,Holidays!A:A))-H563-1,""))</f>
        <v>-32373</v>
      </c>
      <c r="Y563" s="24"/>
      <c r="Z563" s="24"/>
      <c r="AA563" s="24"/>
      <c r="AB563" s="24"/>
      <c r="AC563" s="24"/>
      <c r="AD563" s="24"/>
      <c r="AE563" s="24"/>
      <c r="AF563" s="24"/>
      <c r="AG563" s="24"/>
      <c r="AH563" s="24"/>
      <c r="AI563" s="24"/>
    </row>
    <row r="564" spans="1:35" ht="145" x14ac:dyDescent="0.35">
      <c r="A564" s="6" t="s">
        <v>736</v>
      </c>
      <c r="B564" s="12"/>
      <c r="E564" s="3">
        <v>45491</v>
      </c>
      <c r="F564" s="3" t="s">
        <v>36</v>
      </c>
      <c r="I564" s="2" t="s">
        <v>737</v>
      </c>
      <c r="J564" s="27" t="s">
        <v>738</v>
      </c>
      <c r="N564" s="2" t="s">
        <v>36</v>
      </c>
      <c r="O564" s="2" t="s">
        <v>35</v>
      </c>
      <c r="R564" s="2" t="s">
        <v>35</v>
      </c>
      <c r="W564" s="3">
        <v>45496</v>
      </c>
      <c r="X564" s="6" t="e">
        <f>IF(F564="Unperfected","",IF(ISBLANK(F564)=FALSE,(NETWORKDAYS(F564,W564,Holidays!A:A))-H564-1,""))</f>
        <v>#VALUE!</v>
      </c>
      <c r="Y564" s="2" t="s">
        <v>44</v>
      </c>
    </row>
    <row r="565" spans="1:35" ht="29" x14ac:dyDescent="0.35">
      <c r="A565" s="6" t="s">
        <v>461</v>
      </c>
      <c r="B565" s="12"/>
      <c r="C565" s="13" t="s">
        <v>322</v>
      </c>
      <c r="E565" s="3">
        <v>45342</v>
      </c>
      <c r="F565" s="3">
        <f>E565</f>
        <v>45342</v>
      </c>
      <c r="I565" s="2" t="s">
        <v>462</v>
      </c>
      <c r="J565" s="27" t="s">
        <v>463</v>
      </c>
      <c r="L565" s="3">
        <v>45453</v>
      </c>
      <c r="M565" s="3" t="s">
        <v>35</v>
      </c>
      <c r="N565" s="2" t="s">
        <v>34</v>
      </c>
      <c r="O565" s="2" t="s">
        <v>35</v>
      </c>
      <c r="R565" s="2" t="s">
        <v>35</v>
      </c>
      <c r="W565" s="3">
        <v>45555</v>
      </c>
      <c r="X565" s="6">
        <f>IF(F565="Unperfected","",IF(ISBLANK(F565)=FALSE,(NETWORKDAYS(F565,W565,Holidays!A:A))-H565-1,""))</f>
        <v>153</v>
      </c>
      <c r="Y565" s="2" t="s">
        <v>40</v>
      </c>
      <c r="AE565" s="2" t="s">
        <v>122</v>
      </c>
    </row>
    <row r="566" spans="1:35" ht="29" x14ac:dyDescent="0.35">
      <c r="A566" s="6" t="s">
        <v>464</v>
      </c>
      <c r="B566" s="12"/>
      <c r="E566" s="3">
        <v>45342</v>
      </c>
      <c r="F566" s="3">
        <f>E566</f>
        <v>45342</v>
      </c>
      <c r="I566" s="2" t="s">
        <v>462</v>
      </c>
      <c r="J566" s="27" t="s">
        <v>465</v>
      </c>
      <c r="N566" s="2" t="s">
        <v>34</v>
      </c>
      <c r="O566" s="2" t="s">
        <v>35</v>
      </c>
      <c r="R566" s="2" t="s">
        <v>35</v>
      </c>
      <c r="W566" s="3">
        <v>45364</v>
      </c>
      <c r="X566" s="6">
        <f>IF(F566="Unperfected","",IF(ISBLANK(F566)=FALSE,(NETWORKDAYS(F566,W566,Holidays!A:A))-H566-1,""))</f>
        <v>16</v>
      </c>
      <c r="Y566" s="2" t="s">
        <v>37</v>
      </c>
    </row>
    <row r="567" spans="1:35" ht="116" x14ac:dyDescent="0.35">
      <c r="A567" s="6" t="s">
        <v>608</v>
      </c>
      <c r="E567" s="3">
        <v>45408</v>
      </c>
      <c r="F567" s="3">
        <f>E567</f>
        <v>45408</v>
      </c>
      <c r="I567" s="2" t="s">
        <v>609</v>
      </c>
      <c r="J567" s="27" t="s">
        <v>610</v>
      </c>
      <c r="N567" s="2" t="s">
        <v>34</v>
      </c>
      <c r="O567" s="2" t="s">
        <v>35</v>
      </c>
      <c r="R567" s="2" t="s">
        <v>35</v>
      </c>
      <c r="W567" s="3">
        <v>45455</v>
      </c>
      <c r="X567" s="6">
        <f>IF(F567="Unperfected","",IF(ISBLANK(F567)=FALSE,(NETWORKDAYS(F567,W567,Holidays!A:A))-H567-1,""))</f>
        <v>33</v>
      </c>
      <c r="Y567" s="2" t="s">
        <v>40</v>
      </c>
      <c r="AD567" s="2" t="s">
        <v>122</v>
      </c>
      <c r="AE567" s="2" t="s">
        <v>122</v>
      </c>
    </row>
    <row r="568" spans="1:35" ht="58" x14ac:dyDescent="0.35">
      <c r="A568" s="6" t="s">
        <v>1236</v>
      </c>
      <c r="B568" s="12"/>
      <c r="C568" s="13" t="s">
        <v>58</v>
      </c>
      <c r="E568" s="3">
        <v>45344</v>
      </c>
      <c r="F568" s="3">
        <f>E568</f>
        <v>45344</v>
      </c>
      <c r="I568" s="2" t="s">
        <v>81</v>
      </c>
      <c r="J568" s="27" t="s">
        <v>1237</v>
      </c>
      <c r="N568" s="2" t="s">
        <v>36</v>
      </c>
      <c r="O568" s="2" t="s">
        <v>36</v>
      </c>
      <c r="W568" s="3">
        <v>45356</v>
      </c>
      <c r="X568" s="6">
        <f>IF(F568="Unperfected","",IF(ISBLANK(F568)=FALSE,(NETWORKDAYS(F568,W568,Holidays!A:A))-H568-1,""))</f>
        <v>8</v>
      </c>
      <c r="Y568" s="2" t="s">
        <v>62</v>
      </c>
    </row>
    <row r="569" spans="1:35" ht="58" x14ac:dyDescent="0.35">
      <c r="A569" s="6" t="s">
        <v>1251</v>
      </c>
      <c r="B569" s="12"/>
      <c r="C569" s="13" t="s">
        <v>58</v>
      </c>
      <c r="E569" s="3">
        <v>45364</v>
      </c>
      <c r="F569" s="3">
        <f>E569</f>
        <v>45364</v>
      </c>
      <c r="I569" s="2" t="s">
        <v>81</v>
      </c>
      <c r="J569" s="27" t="s">
        <v>1252</v>
      </c>
      <c r="N569" s="2" t="s">
        <v>36</v>
      </c>
      <c r="O569" s="2" t="s">
        <v>36</v>
      </c>
      <c r="W569" s="3">
        <v>45371</v>
      </c>
      <c r="X569" s="6">
        <f>IF(F569="Unperfected","",IF(ISBLANK(F569)=FALSE,(NETWORKDAYS(F569,W569,Holidays!A:A))-H569-1,""))</f>
        <v>5</v>
      </c>
      <c r="Y569" s="2" t="s">
        <v>62</v>
      </c>
    </row>
    <row r="570" spans="1:35" ht="43.5" x14ac:dyDescent="0.35">
      <c r="A570" s="6" t="s">
        <v>1273</v>
      </c>
      <c r="B570" s="12"/>
      <c r="C570" s="13" t="s">
        <v>46</v>
      </c>
      <c r="E570" s="3">
        <v>45441</v>
      </c>
      <c r="F570" s="3">
        <f>E570</f>
        <v>45441</v>
      </c>
      <c r="I570" s="2" t="s">
        <v>81</v>
      </c>
      <c r="J570" s="27" t="s">
        <v>1274</v>
      </c>
      <c r="N570" s="2" t="s">
        <v>36</v>
      </c>
      <c r="O570" s="2" t="s">
        <v>36</v>
      </c>
      <c r="W570" s="3">
        <v>45447</v>
      </c>
      <c r="X570" s="6">
        <f>IF(F570="Unperfected","",IF(ISBLANK(F570)=FALSE,(NETWORKDAYS(F570,W570,Holidays!A:A))-H570-1,""))</f>
        <v>4</v>
      </c>
      <c r="Y570" s="2" t="s">
        <v>62</v>
      </c>
    </row>
    <row r="571" spans="1:35" ht="43.5" x14ac:dyDescent="0.35">
      <c r="A571" s="6" t="s">
        <v>1186</v>
      </c>
      <c r="B571" s="12"/>
      <c r="C571" s="13" t="s">
        <v>46</v>
      </c>
      <c r="E571" s="3">
        <v>45238</v>
      </c>
      <c r="F571" s="3">
        <f>E571</f>
        <v>45238</v>
      </c>
      <c r="I571" s="2" t="s">
        <v>1187</v>
      </c>
      <c r="J571" s="27" t="s">
        <v>1188</v>
      </c>
      <c r="N571" s="2" t="s">
        <v>36</v>
      </c>
      <c r="O571" s="2" t="s">
        <v>36</v>
      </c>
      <c r="W571" s="3">
        <v>45246</v>
      </c>
      <c r="X571" s="6">
        <f>IF(F571="Unperfected","",IF(ISBLANK(F571)=FALSE,(NETWORKDAYS(F571,W571,Holidays!A:A))-H571-1,""))</f>
        <v>6</v>
      </c>
      <c r="Y571" s="2" t="s">
        <v>62</v>
      </c>
    </row>
    <row r="572" spans="1:35" ht="116" x14ac:dyDescent="0.35">
      <c r="A572" s="6" t="s">
        <v>1267</v>
      </c>
      <c r="E572" s="3">
        <v>45420</v>
      </c>
      <c r="F572" s="3">
        <f>E572</f>
        <v>45420</v>
      </c>
      <c r="I572" s="2" t="s">
        <v>1187</v>
      </c>
      <c r="J572" s="27" t="s">
        <v>1268</v>
      </c>
      <c r="N572" s="2" t="s">
        <v>36</v>
      </c>
      <c r="O572" s="2" t="s">
        <v>36</v>
      </c>
      <c r="W572" s="3">
        <v>45425</v>
      </c>
      <c r="X572" s="6">
        <f>IF(F572="Unperfected","",IF(ISBLANK(F572)=FALSE,(NETWORKDAYS(F572,W572,Holidays!A:A))-H572-1,""))</f>
        <v>3</v>
      </c>
      <c r="Y572" s="2" t="s">
        <v>62</v>
      </c>
    </row>
    <row r="573" spans="1:35" ht="43.5" x14ac:dyDescent="0.35">
      <c r="A573" s="6" t="s">
        <v>294</v>
      </c>
      <c r="B573" s="12" t="s">
        <v>45</v>
      </c>
      <c r="D573" s="6" t="s">
        <v>295</v>
      </c>
      <c r="E573" s="3">
        <v>45257</v>
      </c>
      <c r="F573" s="3">
        <f>E573</f>
        <v>45257</v>
      </c>
      <c r="I573" s="2" t="s">
        <v>296</v>
      </c>
      <c r="J573" s="27" t="s">
        <v>297</v>
      </c>
      <c r="L573" s="3">
        <v>45275</v>
      </c>
      <c r="M573" s="3" t="s">
        <v>35</v>
      </c>
      <c r="N573" s="2" t="s">
        <v>34</v>
      </c>
      <c r="O573" s="2" t="s">
        <v>35</v>
      </c>
      <c r="R573" s="2" t="s">
        <v>41</v>
      </c>
      <c r="X573" s="6">
        <f>IF(F573="Unperfected","",IF(ISBLANK(F573)=FALSE,(NETWORKDAYS(F573,W573,Holidays!A:A))-H573-1,""))</f>
        <v>-32254</v>
      </c>
    </row>
    <row r="574" spans="1:35" ht="174" x14ac:dyDescent="0.35">
      <c r="A574" s="6" t="s">
        <v>117</v>
      </c>
      <c r="B574" s="12" t="s">
        <v>118</v>
      </c>
      <c r="C574" s="13" t="s">
        <v>58</v>
      </c>
      <c r="D574" s="6" t="s">
        <v>119</v>
      </c>
      <c r="E574" s="3">
        <v>44918</v>
      </c>
      <c r="F574" s="3">
        <v>44929</v>
      </c>
      <c r="G574" s="3" t="s">
        <v>72</v>
      </c>
      <c r="I574" s="2" t="s">
        <v>120</v>
      </c>
      <c r="J574" s="27" t="s">
        <v>121</v>
      </c>
      <c r="N574" s="2" t="s">
        <v>34</v>
      </c>
      <c r="O574" s="2" t="s">
        <v>41</v>
      </c>
      <c r="P574" s="2" t="s">
        <v>35</v>
      </c>
      <c r="Q574" s="3">
        <v>44960</v>
      </c>
      <c r="R574" s="2" t="s">
        <v>41</v>
      </c>
      <c r="W574" s="3">
        <v>45321</v>
      </c>
      <c r="X574" s="6">
        <f>IF(F574="Unperfected","",IF(ISBLANK(F574)=FALSE,(NETWORKDAYS(F574,W574,Holidays!A:A))-H574-1,""))</f>
        <v>280</v>
      </c>
      <c r="Y574" s="2" t="s">
        <v>40</v>
      </c>
      <c r="AD574" s="2" t="s">
        <v>122</v>
      </c>
      <c r="AE574" s="2" t="s">
        <v>122</v>
      </c>
    </row>
    <row r="575" spans="1:35" ht="29" x14ac:dyDescent="0.35">
      <c r="A575" s="6" t="s">
        <v>225</v>
      </c>
      <c r="B575" s="12"/>
      <c r="E575" s="3">
        <v>45220</v>
      </c>
      <c r="F575" s="3" t="s">
        <v>36</v>
      </c>
      <c r="J575" s="27" t="s">
        <v>95</v>
      </c>
      <c r="N575" s="2" t="s">
        <v>36</v>
      </c>
      <c r="O575" s="2" t="s">
        <v>35</v>
      </c>
      <c r="W575" s="3">
        <v>45222</v>
      </c>
      <c r="X575" s="6" t="e">
        <f>IF(F575="Unperfected","",IF(ISBLANK(F575)=FALSE,(NETWORKDAYS(F575,W575,Holidays!A:A))-H575-1,""))</f>
        <v>#VALUE!</v>
      </c>
      <c r="Y575" s="2" t="s">
        <v>43</v>
      </c>
    </row>
    <row r="576" spans="1:35" ht="43.5" x14ac:dyDescent="0.35">
      <c r="A576" s="6" t="s">
        <v>1220</v>
      </c>
      <c r="B576" s="12"/>
      <c r="C576" s="13" t="s">
        <v>58</v>
      </c>
      <c r="E576" s="3">
        <v>45314</v>
      </c>
      <c r="F576" s="3">
        <f>E576</f>
        <v>45314</v>
      </c>
      <c r="J576" s="27" t="s">
        <v>1221</v>
      </c>
      <c r="K576" s="58"/>
      <c r="N576" s="2" t="s">
        <v>36</v>
      </c>
      <c r="O576" s="2" t="s">
        <v>36</v>
      </c>
      <c r="W576" s="3">
        <v>45329</v>
      </c>
      <c r="X576" s="6">
        <f>IF(F576="Unperfected","",IF(ISBLANK(F576)=FALSE,(NETWORKDAYS(F576,W576,Holidays!A:A))-H576-1,""))</f>
        <v>11</v>
      </c>
      <c r="Y576" s="2" t="s">
        <v>62</v>
      </c>
    </row>
    <row r="577" spans="1:25" ht="101.5" x14ac:dyDescent="0.35">
      <c r="A577" s="6" t="s">
        <v>1222</v>
      </c>
      <c r="B577" s="12"/>
      <c r="C577" s="13" t="s">
        <v>58</v>
      </c>
      <c r="E577" s="3">
        <v>45316</v>
      </c>
      <c r="F577" s="3">
        <f>E577</f>
        <v>45316</v>
      </c>
      <c r="J577" s="27" t="s">
        <v>1223</v>
      </c>
      <c r="N577" s="2" t="s">
        <v>36</v>
      </c>
      <c r="O577" s="2" t="s">
        <v>36</v>
      </c>
      <c r="W577" s="3">
        <v>45335</v>
      </c>
      <c r="X577" s="6">
        <f>IF(F577="Unperfected","",IF(ISBLANK(F577)=FALSE,(NETWORKDAYS(F577,W577,Holidays!A:A))-H577-1,""))</f>
        <v>13</v>
      </c>
      <c r="Y577" s="2" t="s">
        <v>62</v>
      </c>
    </row>
    <row r="578" spans="1:25" ht="145" x14ac:dyDescent="0.35">
      <c r="A578" s="6" t="s">
        <v>1224</v>
      </c>
      <c r="B578" s="12"/>
      <c r="E578" s="3">
        <v>45320</v>
      </c>
      <c r="F578" s="3">
        <f>E578</f>
        <v>45320</v>
      </c>
      <c r="J578" s="27" t="s">
        <v>1225</v>
      </c>
      <c r="N578" s="2" t="s">
        <v>36</v>
      </c>
      <c r="O578" s="2" t="s">
        <v>36</v>
      </c>
      <c r="W578" s="3">
        <v>45328</v>
      </c>
      <c r="X578" s="6">
        <f>IF(F578="Unperfected","",IF(ISBLANK(F578)=FALSE,(NETWORKDAYS(F578,W578,Holidays!A:A))-H578-1,""))</f>
        <v>6</v>
      </c>
      <c r="Y578" s="2" t="s">
        <v>62</v>
      </c>
    </row>
    <row r="579" spans="1:25" ht="43.5" x14ac:dyDescent="0.35">
      <c r="A579" s="6" t="s">
        <v>1226</v>
      </c>
      <c r="B579" s="12"/>
      <c r="E579" s="3">
        <v>45330</v>
      </c>
      <c r="F579" s="3">
        <f>E579</f>
        <v>45330</v>
      </c>
      <c r="J579" s="27" t="s">
        <v>1227</v>
      </c>
      <c r="N579" s="2" t="s">
        <v>36</v>
      </c>
      <c r="O579" s="2" t="s">
        <v>36</v>
      </c>
      <c r="W579" s="3">
        <v>45335</v>
      </c>
      <c r="X579" s="6">
        <f>IF(F579="Unperfected","",IF(ISBLANK(F579)=FALSE,(NETWORKDAYS(F579,W579,Holidays!A:A))-H579-1,""))</f>
        <v>3</v>
      </c>
      <c r="Y579" s="2" t="s">
        <v>62</v>
      </c>
    </row>
  </sheetData>
  <autoFilter ref="A1:AI579" xr:uid="{00000000-0009-0000-0000-000000000000}">
    <sortState xmlns:xlrd2="http://schemas.microsoft.com/office/spreadsheetml/2017/richdata2" ref="A2:AI579">
      <sortCondition ref="I1:I579"/>
    </sortState>
  </autoFilter>
  <dataConsolidate/>
  <pageMargins left="0.7" right="0.7" top="0.75" bottom="0.75" header="0.3" footer="0.3"/>
  <pageSetup scale="65" fitToHeight="0" orientation="portrait" r:id="rId1"/>
  <headerFooter>
    <oddFooter>&amp;C&amp;P of &amp;N&amp;R&amp;D</oddFooter>
  </headerFooter>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'Drop Down Lists'!$A:$A</xm:f>
          </x14:formula1>
          <xm:sqref>R30:R170 S31:S170 R519:S1048576 R1:S29 P519:P1048576 O580:O1048576 P1:P513 O1:O455 R171:S513</xm:sqref>
        </x14:dataValidation>
        <x14:dataValidation type="list" allowBlank="1" showInputMessage="1" showErrorMessage="1" xr:uid="{00000000-0002-0000-0000-000001000000}">
          <x14:formula1>
            <xm:f>'Drop Down Lists'!$B:$B</xm:f>
          </x14:formula1>
          <xm:sqref>O456:O579 N1:N1048576</xm:sqref>
        </x14:dataValidation>
        <x14:dataValidation type="list" allowBlank="1" showInputMessage="1" showErrorMessage="1" xr:uid="{00000000-0002-0000-0000-000004000000}">
          <x14:formula1>
            <xm:f>'Drop Down Lists'!$D$1:$D$6</xm:f>
          </x14:formula1>
          <xm:sqref>B194:B202 C182:C193 B460:B461 B338 B2:B8 B519:B1048576</xm:sqref>
        </x14:dataValidation>
        <x14:dataValidation type="list" allowBlank="1" showInputMessage="1" showErrorMessage="1" xr:uid="{AF071770-0C49-4794-BE46-4995096E2479}">
          <x14:formula1>
            <xm:f>'Drop Down Lists'!$D$1:$D$10</xm:f>
          </x14:formula1>
          <xm:sqref>B31:B179 B462:B513 B339:B459 B9:B29 B182:B337</xm:sqref>
        </x14:dataValidation>
        <x14:dataValidation type="list" allowBlank="1" showInputMessage="1" showErrorMessage="1" xr:uid="{AB7856B7-B5C2-454D-9315-DB6C63309F31}">
          <x14:formula1>
            <xm:f>'Drop Down Lists'!$E$1:$E$4</xm:f>
          </x14:formula1>
          <xm:sqref>G31:G179 G519:G1048576 G1:G29 G182:G513</xm:sqref>
        </x14:dataValidation>
        <x14:dataValidation type="list" allowBlank="1" showInputMessage="1" showErrorMessage="1" xr:uid="{75C281E5-7FC7-4E5E-A802-B296CBE2A29F}">
          <x14:formula1>
            <xm:f>'Drop Down Lists'!$D$1:$D$100</xm:f>
          </x14:formula1>
          <xm:sqref>C1:C1048576</xm:sqref>
        </x14:dataValidation>
        <x14:dataValidation type="list" allowBlank="1" showInputMessage="1" showErrorMessage="1" xr:uid="{00000000-0002-0000-0000-000003000000}">
          <x14:formula1>
            <xm:f>'Drop Down Lists'!$C:$C</xm:f>
          </x14:formula1>
          <xm:sqref>Y2:Y1048576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CD149-9F3F-4133-A39B-F778D1C124E4}">
  <dimension ref="A1:G16"/>
  <sheetViews>
    <sheetView workbookViewId="0">
      <selection activeCell="E8" sqref="E8"/>
    </sheetView>
  </sheetViews>
  <sheetFormatPr defaultColWidth="9.1796875" defaultRowHeight="14.5" x14ac:dyDescent="0.35"/>
  <cols>
    <col min="1" max="1" width="18.26953125" style="4" customWidth="1"/>
    <col min="2" max="3" width="19.453125" style="4" customWidth="1"/>
    <col min="4" max="4" width="24.453125" style="4" customWidth="1"/>
    <col min="5" max="5" width="9.1796875" style="4"/>
    <col min="6" max="6" width="36.81640625" style="4" customWidth="1"/>
    <col min="7" max="7" width="18.1796875" style="4" customWidth="1"/>
    <col min="8" max="16384" width="9.1796875" style="4"/>
  </cols>
  <sheetData>
    <row r="1" spans="1:7" s="45" customFormat="1" x14ac:dyDescent="0.35">
      <c r="A1" s="45" t="s">
        <v>0</v>
      </c>
      <c r="B1" s="45" t="s">
        <v>1403</v>
      </c>
      <c r="C1" s="45" t="s">
        <v>1</v>
      </c>
      <c r="D1" s="45" t="s">
        <v>2</v>
      </c>
      <c r="E1" s="45" t="s">
        <v>1404</v>
      </c>
      <c r="F1" s="45" t="s">
        <v>1405</v>
      </c>
      <c r="G1" s="45" t="s">
        <v>1406</v>
      </c>
    </row>
    <row r="2" spans="1:7" ht="29" x14ac:dyDescent="0.35">
      <c r="A2" s="4" t="s">
        <v>112</v>
      </c>
      <c r="B2" s="47" t="s">
        <v>1407</v>
      </c>
      <c r="C2" s="4" t="s">
        <v>1408</v>
      </c>
      <c r="D2" s="4" t="s">
        <v>1409</v>
      </c>
      <c r="E2" s="4">
        <v>730</v>
      </c>
      <c r="F2" s="4" t="s">
        <v>1410</v>
      </c>
      <c r="G2" s="4" t="s">
        <v>1411</v>
      </c>
    </row>
    <row r="3" spans="1:7" ht="43.5" x14ac:dyDescent="0.35">
      <c r="A3" s="4" t="s">
        <v>198</v>
      </c>
      <c r="B3" s="47" t="s">
        <v>1412</v>
      </c>
      <c r="C3" s="4" t="s">
        <v>1413</v>
      </c>
      <c r="D3" s="4" t="s">
        <v>1409</v>
      </c>
      <c r="E3" s="4">
        <v>76</v>
      </c>
      <c r="F3" s="4" t="s">
        <v>1414</v>
      </c>
    </row>
    <row r="4" spans="1:7" x14ac:dyDescent="0.35">
      <c r="A4" s="4" t="s">
        <v>85</v>
      </c>
      <c r="B4" s="47">
        <v>45377</v>
      </c>
      <c r="C4" s="4" t="s">
        <v>1408</v>
      </c>
      <c r="D4" s="4" t="s">
        <v>1409</v>
      </c>
      <c r="E4" s="4">
        <v>105</v>
      </c>
      <c r="G4" s="4" t="s">
        <v>41</v>
      </c>
    </row>
    <row r="5" spans="1:7" x14ac:dyDescent="0.35">
      <c r="A5" s="4" t="s">
        <v>139</v>
      </c>
      <c r="B5" s="47">
        <v>45400</v>
      </c>
      <c r="C5" s="4" t="s">
        <v>1413</v>
      </c>
      <c r="E5" s="4">
        <v>724</v>
      </c>
      <c r="F5" s="4" t="s">
        <v>1415</v>
      </c>
    </row>
    <row r="6" spans="1:7" x14ac:dyDescent="0.35">
      <c r="A6" s="4" t="s">
        <v>202</v>
      </c>
      <c r="B6" s="47">
        <v>45386</v>
      </c>
      <c r="C6" s="4" t="s">
        <v>1408</v>
      </c>
      <c r="E6" s="46">
        <v>2815</v>
      </c>
    </row>
    <row r="7" spans="1:7" x14ac:dyDescent="0.35">
      <c r="A7" s="4" t="s">
        <v>153</v>
      </c>
      <c r="B7" s="47">
        <v>45400</v>
      </c>
      <c r="C7" s="4" t="s">
        <v>1408</v>
      </c>
      <c r="E7" s="46">
        <v>1217</v>
      </c>
    </row>
    <row r="8" spans="1:7" x14ac:dyDescent="0.35">
      <c r="A8" s="4" t="s">
        <v>143</v>
      </c>
      <c r="B8" s="47" t="s">
        <v>1416</v>
      </c>
      <c r="C8" s="4" t="s">
        <v>1413</v>
      </c>
      <c r="D8" s="4" t="s">
        <v>1409</v>
      </c>
      <c r="E8" s="4">
        <v>409</v>
      </c>
      <c r="F8" s="4" t="s">
        <v>1417</v>
      </c>
      <c r="G8" s="4" t="s">
        <v>1418</v>
      </c>
    </row>
    <row r="9" spans="1:7" x14ac:dyDescent="0.35">
      <c r="A9" s="4" t="s">
        <v>283</v>
      </c>
      <c r="B9" s="47">
        <v>45413</v>
      </c>
      <c r="C9" s="4" t="s">
        <v>1413</v>
      </c>
      <c r="E9" s="46">
        <v>4463</v>
      </c>
    </row>
    <row r="10" spans="1:7" x14ac:dyDescent="0.35">
      <c r="A10" s="4" t="s">
        <v>96</v>
      </c>
      <c r="B10" s="47">
        <v>45413</v>
      </c>
      <c r="C10" s="4" t="s">
        <v>1413</v>
      </c>
      <c r="E10" s="46">
        <v>4550</v>
      </c>
    </row>
    <row r="11" spans="1:7" x14ac:dyDescent="0.35">
      <c r="A11" s="4" t="s">
        <v>342</v>
      </c>
      <c r="B11" s="47">
        <v>45429</v>
      </c>
      <c r="C11" s="4" t="s">
        <v>1413</v>
      </c>
      <c r="E11" s="4">
        <v>848</v>
      </c>
    </row>
    <row r="12" spans="1:7" x14ac:dyDescent="0.35">
      <c r="A12" s="4" t="s">
        <v>279</v>
      </c>
      <c r="B12" s="47">
        <v>45461</v>
      </c>
      <c r="C12" s="4" t="s">
        <v>1413</v>
      </c>
      <c r="E12" s="4">
        <v>430</v>
      </c>
    </row>
    <row r="13" spans="1:7" x14ac:dyDescent="0.35">
      <c r="A13" s="4" t="s">
        <v>359</v>
      </c>
      <c r="B13" s="47">
        <v>45474</v>
      </c>
      <c r="C13" s="4" t="s">
        <v>1413</v>
      </c>
      <c r="E13" s="46">
        <v>1166</v>
      </c>
    </row>
    <row r="14" spans="1:7" x14ac:dyDescent="0.35">
      <c r="A14" s="4" t="s">
        <v>287</v>
      </c>
      <c r="B14" s="47">
        <v>45475</v>
      </c>
      <c r="C14" s="4" t="s">
        <v>1413</v>
      </c>
      <c r="E14" s="4">
        <v>464</v>
      </c>
    </row>
    <row r="15" spans="1:7" x14ac:dyDescent="0.35">
      <c r="A15" s="4" t="s">
        <v>653</v>
      </c>
      <c r="B15" s="47">
        <v>45499</v>
      </c>
      <c r="C15" s="4" t="s">
        <v>1413</v>
      </c>
      <c r="E15" s="4">
        <v>142</v>
      </c>
    </row>
    <row r="16" spans="1:7" x14ac:dyDescent="0.35">
      <c r="B16" s="4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4"/>
  <sheetViews>
    <sheetView topLeftCell="A57" workbookViewId="0">
      <selection activeCell="A75" sqref="A75"/>
    </sheetView>
  </sheetViews>
  <sheetFormatPr defaultColWidth="9.1796875" defaultRowHeight="14.5" x14ac:dyDescent="0.35"/>
  <cols>
    <col min="1" max="1" width="10.81640625" style="5" bestFit="1" customWidth="1"/>
    <col min="2" max="16384" width="9.1796875" style="5"/>
  </cols>
  <sheetData>
    <row r="1" spans="1:1" x14ac:dyDescent="0.35">
      <c r="A1" s="5">
        <v>42370</v>
      </c>
    </row>
    <row r="2" spans="1:1" x14ac:dyDescent="0.35">
      <c r="A2" s="5">
        <v>42387</v>
      </c>
    </row>
    <row r="3" spans="1:1" x14ac:dyDescent="0.35">
      <c r="A3" s="5">
        <v>42415</v>
      </c>
    </row>
    <row r="4" spans="1:1" x14ac:dyDescent="0.35">
      <c r="A4" s="5">
        <v>42520</v>
      </c>
    </row>
    <row r="5" spans="1:1" x14ac:dyDescent="0.35">
      <c r="A5" s="5">
        <v>42555</v>
      </c>
    </row>
    <row r="6" spans="1:1" x14ac:dyDescent="0.35">
      <c r="A6" s="5">
        <v>42618</v>
      </c>
    </row>
    <row r="7" spans="1:1" x14ac:dyDescent="0.35">
      <c r="A7" s="5">
        <v>42653</v>
      </c>
    </row>
    <row r="8" spans="1:1" x14ac:dyDescent="0.35">
      <c r="A8" s="5">
        <v>42685</v>
      </c>
    </row>
    <row r="9" spans="1:1" x14ac:dyDescent="0.35">
      <c r="A9" s="5">
        <v>42698</v>
      </c>
    </row>
    <row r="10" spans="1:1" x14ac:dyDescent="0.35">
      <c r="A10" s="5">
        <v>42730</v>
      </c>
    </row>
    <row r="11" spans="1:1" x14ac:dyDescent="0.35">
      <c r="A11" s="5">
        <v>42736</v>
      </c>
    </row>
    <row r="12" spans="1:1" x14ac:dyDescent="0.35">
      <c r="A12" s="5">
        <v>42751</v>
      </c>
    </row>
    <row r="13" spans="1:1" x14ac:dyDescent="0.35">
      <c r="A13" s="5">
        <v>42786</v>
      </c>
    </row>
    <row r="14" spans="1:1" x14ac:dyDescent="0.35">
      <c r="A14" s="5">
        <v>42823</v>
      </c>
    </row>
    <row r="15" spans="1:1" x14ac:dyDescent="0.35">
      <c r="A15" s="5">
        <v>42920</v>
      </c>
    </row>
    <row r="16" spans="1:1" x14ac:dyDescent="0.35">
      <c r="A16" s="5">
        <v>42982</v>
      </c>
    </row>
    <row r="17" spans="1:1" x14ac:dyDescent="0.35">
      <c r="A17" s="5">
        <v>43017</v>
      </c>
    </row>
    <row r="18" spans="1:1" x14ac:dyDescent="0.35">
      <c r="A18" s="5">
        <v>43049</v>
      </c>
    </row>
    <row r="19" spans="1:1" x14ac:dyDescent="0.35">
      <c r="A19" s="5">
        <v>43062</v>
      </c>
    </row>
    <row r="20" spans="1:1" x14ac:dyDescent="0.35">
      <c r="A20" s="5">
        <v>43094</v>
      </c>
    </row>
    <row r="21" spans="1:1" x14ac:dyDescent="0.35">
      <c r="A21" s="5">
        <v>43101</v>
      </c>
    </row>
    <row r="22" spans="1:1" x14ac:dyDescent="0.35">
      <c r="A22" s="5">
        <v>43115</v>
      </c>
    </row>
    <row r="23" spans="1:1" x14ac:dyDescent="0.35">
      <c r="A23" s="5">
        <v>43150</v>
      </c>
    </row>
    <row r="24" spans="1:1" x14ac:dyDescent="0.35">
      <c r="A24" s="5">
        <v>43248</v>
      </c>
    </row>
    <row r="25" spans="1:1" x14ac:dyDescent="0.35">
      <c r="A25" s="5">
        <v>43285</v>
      </c>
    </row>
    <row r="26" spans="1:1" x14ac:dyDescent="0.35">
      <c r="A26" s="5">
        <v>43346</v>
      </c>
    </row>
    <row r="27" spans="1:1" x14ac:dyDescent="0.35">
      <c r="A27" s="5">
        <v>43381</v>
      </c>
    </row>
    <row r="28" spans="1:1" x14ac:dyDescent="0.35">
      <c r="A28" s="5">
        <v>43416</v>
      </c>
    </row>
    <row r="29" spans="1:1" x14ac:dyDescent="0.35">
      <c r="A29" s="5">
        <v>43426</v>
      </c>
    </row>
    <row r="30" spans="1:1" x14ac:dyDescent="0.35">
      <c r="A30" s="5">
        <v>43459</v>
      </c>
    </row>
    <row r="31" spans="1:1" x14ac:dyDescent="0.35">
      <c r="A31" s="5">
        <v>43466</v>
      </c>
    </row>
    <row r="32" spans="1:1" x14ac:dyDescent="0.35">
      <c r="A32" s="5">
        <v>43486</v>
      </c>
    </row>
    <row r="33" spans="1:1" x14ac:dyDescent="0.35">
      <c r="A33" s="5">
        <v>43514</v>
      </c>
    </row>
    <row r="34" spans="1:1" x14ac:dyDescent="0.35">
      <c r="A34" s="5">
        <v>43612</v>
      </c>
    </row>
    <row r="35" spans="1:1" x14ac:dyDescent="0.35">
      <c r="A35" s="5">
        <v>43650</v>
      </c>
    </row>
    <row r="36" spans="1:1" x14ac:dyDescent="0.35">
      <c r="A36" s="5">
        <v>43710</v>
      </c>
    </row>
    <row r="37" spans="1:1" x14ac:dyDescent="0.35">
      <c r="A37" s="5">
        <v>43752</v>
      </c>
    </row>
    <row r="38" spans="1:1" x14ac:dyDescent="0.35">
      <c r="A38" s="5">
        <v>43780</v>
      </c>
    </row>
    <row r="39" spans="1:1" x14ac:dyDescent="0.35">
      <c r="A39" s="5">
        <v>43797</v>
      </c>
    </row>
    <row r="40" spans="1:1" x14ac:dyDescent="0.35">
      <c r="A40" s="5">
        <v>43823</v>
      </c>
    </row>
    <row r="41" spans="1:1" x14ac:dyDescent="0.35">
      <c r="A41" s="5">
        <v>43824</v>
      </c>
    </row>
    <row r="42" spans="1:1" x14ac:dyDescent="0.35">
      <c r="A42" s="5">
        <v>43831</v>
      </c>
    </row>
    <row r="43" spans="1:1" x14ac:dyDescent="0.35">
      <c r="A43" s="5">
        <v>43850</v>
      </c>
    </row>
    <row r="44" spans="1:1" x14ac:dyDescent="0.35">
      <c r="A44" s="5">
        <v>43878</v>
      </c>
    </row>
    <row r="45" spans="1:1" x14ac:dyDescent="0.35">
      <c r="A45" s="5">
        <v>43976</v>
      </c>
    </row>
    <row r="46" spans="1:1" x14ac:dyDescent="0.35">
      <c r="A46" s="5">
        <v>44015</v>
      </c>
    </row>
    <row r="47" spans="1:1" x14ac:dyDescent="0.35">
      <c r="A47" s="5">
        <v>44081</v>
      </c>
    </row>
    <row r="48" spans="1:1" x14ac:dyDescent="0.35">
      <c r="A48" s="5">
        <v>44116</v>
      </c>
    </row>
    <row r="49" spans="1:1" x14ac:dyDescent="0.35">
      <c r="A49" s="5">
        <v>44146</v>
      </c>
    </row>
    <row r="50" spans="1:1" x14ac:dyDescent="0.35">
      <c r="A50" s="5">
        <v>44161</v>
      </c>
    </row>
    <row r="51" spans="1:1" x14ac:dyDescent="0.35">
      <c r="A51" s="5">
        <v>44190</v>
      </c>
    </row>
    <row r="52" spans="1:1" x14ac:dyDescent="0.35">
      <c r="A52" s="5">
        <v>44197</v>
      </c>
    </row>
    <row r="53" spans="1:1" x14ac:dyDescent="0.35">
      <c r="A53" s="5">
        <v>44214</v>
      </c>
    </row>
    <row r="54" spans="1:1" x14ac:dyDescent="0.35">
      <c r="A54" s="5">
        <v>44216</v>
      </c>
    </row>
    <row r="55" spans="1:1" x14ac:dyDescent="0.35">
      <c r="A55" s="5">
        <v>44242</v>
      </c>
    </row>
    <row r="56" spans="1:1" x14ac:dyDescent="0.35">
      <c r="A56" s="5">
        <v>44347</v>
      </c>
    </row>
    <row r="57" spans="1:1" x14ac:dyDescent="0.35">
      <c r="A57" s="5">
        <v>44365</v>
      </c>
    </row>
    <row r="58" spans="1:1" x14ac:dyDescent="0.35">
      <c r="A58" s="5">
        <v>44382</v>
      </c>
    </row>
    <row r="59" spans="1:1" x14ac:dyDescent="0.35">
      <c r="A59" s="5">
        <v>44445</v>
      </c>
    </row>
    <row r="60" spans="1:1" x14ac:dyDescent="0.35">
      <c r="A60" s="5">
        <v>44480</v>
      </c>
    </row>
    <row r="61" spans="1:1" x14ac:dyDescent="0.35">
      <c r="A61" s="5">
        <v>44511</v>
      </c>
    </row>
    <row r="62" spans="1:1" x14ac:dyDescent="0.35">
      <c r="A62" s="5">
        <v>44525</v>
      </c>
    </row>
    <row r="63" spans="1:1" x14ac:dyDescent="0.35">
      <c r="A63" s="5">
        <v>44554</v>
      </c>
    </row>
    <row r="64" spans="1:1" x14ac:dyDescent="0.35">
      <c r="A64" s="5">
        <v>44561</v>
      </c>
    </row>
    <row r="65" spans="1:1" x14ac:dyDescent="0.35">
      <c r="A65" s="5">
        <v>44578</v>
      </c>
    </row>
    <row r="66" spans="1:1" x14ac:dyDescent="0.35">
      <c r="A66" s="5">
        <v>44613</v>
      </c>
    </row>
    <row r="67" spans="1:1" x14ac:dyDescent="0.35">
      <c r="A67" s="5">
        <v>44711</v>
      </c>
    </row>
    <row r="68" spans="1:1" x14ac:dyDescent="0.35">
      <c r="A68" s="5">
        <v>44732</v>
      </c>
    </row>
    <row r="69" spans="1:1" x14ac:dyDescent="0.35">
      <c r="A69" s="5">
        <v>44746</v>
      </c>
    </row>
    <row r="70" spans="1:1" x14ac:dyDescent="0.35">
      <c r="A70" s="5">
        <v>44809</v>
      </c>
    </row>
    <row r="71" spans="1:1" x14ac:dyDescent="0.35">
      <c r="A71" s="5">
        <v>44844</v>
      </c>
    </row>
    <row r="72" spans="1:1" x14ac:dyDescent="0.35">
      <c r="A72" s="5">
        <v>44876</v>
      </c>
    </row>
    <row r="73" spans="1:1" x14ac:dyDescent="0.35">
      <c r="A73" s="5">
        <v>44889</v>
      </c>
    </row>
    <row r="74" spans="1:1" x14ac:dyDescent="0.35">
      <c r="A74" s="5">
        <v>44921</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0"/>
  <sheetViews>
    <sheetView workbookViewId="0">
      <selection activeCell="C20" sqref="C20"/>
    </sheetView>
  </sheetViews>
  <sheetFormatPr defaultColWidth="11.54296875" defaultRowHeight="14.5" x14ac:dyDescent="0.35"/>
  <cols>
    <col min="1" max="2" width="11.54296875" style="4"/>
    <col min="3" max="3" width="14.26953125" style="4" customWidth="1"/>
    <col min="4" max="16384" width="11.54296875" style="4"/>
  </cols>
  <sheetData>
    <row r="1" spans="1:5" ht="29" x14ac:dyDescent="0.35">
      <c r="A1" s="4" t="s">
        <v>41</v>
      </c>
      <c r="B1" s="4" t="s">
        <v>34</v>
      </c>
      <c r="C1" s="4" t="s">
        <v>38</v>
      </c>
      <c r="D1" s="11" t="s">
        <v>57</v>
      </c>
      <c r="E1" s="4" t="s">
        <v>72</v>
      </c>
    </row>
    <row r="2" spans="1:5" ht="29" x14ac:dyDescent="0.35">
      <c r="A2" s="4" t="s">
        <v>35</v>
      </c>
      <c r="B2" s="4" t="s">
        <v>48</v>
      </c>
      <c r="C2" s="4" t="s">
        <v>40</v>
      </c>
      <c r="D2" s="9" t="s">
        <v>45</v>
      </c>
      <c r="E2" s="4" t="s">
        <v>51</v>
      </c>
    </row>
    <row r="3" spans="1:5" ht="29" x14ac:dyDescent="0.35">
      <c r="A3" s="4" t="s">
        <v>115</v>
      </c>
      <c r="B3" s="4" t="s">
        <v>115</v>
      </c>
      <c r="C3" s="4" t="s">
        <v>124</v>
      </c>
      <c r="D3" s="7" t="s">
        <v>1419</v>
      </c>
      <c r="E3" s="4" t="s">
        <v>100</v>
      </c>
    </row>
    <row r="4" spans="1:5" ht="29" x14ac:dyDescent="0.35">
      <c r="A4" s="4" t="s">
        <v>1420</v>
      </c>
      <c r="B4" s="4" t="s">
        <v>1420</v>
      </c>
      <c r="C4" s="4" t="s">
        <v>37</v>
      </c>
      <c r="D4" s="10" t="s">
        <v>1421</v>
      </c>
      <c r="E4" s="4" t="s">
        <v>123</v>
      </c>
    </row>
    <row r="5" spans="1:5" x14ac:dyDescent="0.35">
      <c r="D5" s="10" t="s">
        <v>58</v>
      </c>
    </row>
    <row r="6" spans="1:5" ht="29" x14ac:dyDescent="0.35">
      <c r="A6" s="4" t="s">
        <v>36</v>
      </c>
      <c r="B6" s="4" t="s">
        <v>36</v>
      </c>
      <c r="C6" s="4" t="s">
        <v>56</v>
      </c>
      <c r="D6" s="8" t="s">
        <v>46</v>
      </c>
    </row>
    <row r="7" spans="1:5" ht="43.5" x14ac:dyDescent="0.35">
      <c r="C7" s="4" t="s">
        <v>60</v>
      </c>
      <c r="D7" s="4" t="s">
        <v>1422</v>
      </c>
    </row>
    <row r="8" spans="1:5" ht="29" x14ac:dyDescent="0.35">
      <c r="C8" s="4" t="s">
        <v>42</v>
      </c>
      <c r="D8" s="4" t="s">
        <v>1423</v>
      </c>
    </row>
    <row r="9" spans="1:5" ht="58" x14ac:dyDescent="0.35">
      <c r="C9" s="4" t="s">
        <v>43</v>
      </c>
      <c r="D9" s="4" t="s">
        <v>144</v>
      </c>
    </row>
    <row r="10" spans="1:5" ht="29" x14ac:dyDescent="0.35">
      <c r="C10" s="4" t="s">
        <v>39</v>
      </c>
      <c r="D10" s="4" t="s">
        <v>118</v>
      </c>
    </row>
    <row r="11" spans="1:5" ht="29" x14ac:dyDescent="0.35">
      <c r="C11" s="4" t="s">
        <v>44</v>
      </c>
      <c r="D11" s="4" t="s">
        <v>1424</v>
      </c>
    </row>
    <row r="12" spans="1:5" ht="29" x14ac:dyDescent="0.35">
      <c r="C12" s="4" t="s">
        <v>79</v>
      </c>
      <c r="D12" s="4" t="s">
        <v>322</v>
      </c>
    </row>
    <row r="13" spans="1:5" ht="43.5" x14ac:dyDescent="0.35">
      <c r="C13" s="4" t="s">
        <v>69</v>
      </c>
    </row>
    <row r="14" spans="1:5" ht="43.5" x14ac:dyDescent="0.35">
      <c r="C14" s="4" t="s">
        <v>55</v>
      </c>
    </row>
    <row r="15" spans="1:5" ht="43.5" x14ac:dyDescent="0.35">
      <c r="C15" s="4" t="s">
        <v>1425</v>
      </c>
    </row>
    <row r="16" spans="1:5" x14ac:dyDescent="0.35">
      <c r="C16" s="4" t="s">
        <v>62</v>
      </c>
    </row>
    <row r="17" spans="3:3" ht="29" x14ac:dyDescent="0.35">
      <c r="C17" s="4" t="s">
        <v>1426</v>
      </c>
    </row>
    <row r="18" spans="3:3" x14ac:dyDescent="0.35">
      <c r="C18" s="4" t="s">
        <v>61</v>
      </c>
    </row>
    <row r="19" spans="3:3" ht="29" x14ac:dyDescent="0.35">
      <c r="C19" s="4" t="s">
        <v>1427</v>
      </c>
    </row>
    <row r="20" spans="3:3" ht="29" x14ac:dyDescent="0.35">
      <c r="C20" s="4" t="s">
        <v>757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customXsn xmlns="http://schemas.microsoft.com/office/2006/metadata/customXsn">
  <xsnLocation/>
  <cached>True</cached>
  <openByDefault>True</openByDefault>
  <xsnScope>/sites/ceqleg/FOIA</xsnScope>
</customXsn>
</file>

<file path=customXml/item2.xml><?xml version="1.0" encoding="utf-8"?>
<ct:contentTypeSchema xmlns:ct="http://schemas.microsoft.com/office/2006/metadata/contentType" xmlns:ma="http://schemas.microsoft.com/office/2006/metadata/properties/metaAttributes" ct:_="" ma:_="" ma:contentTypeName="Document" ma:contentTypeID="0x010100578520487E81BD4F8329800BA871CFF9" ma:contentTypeVersion="2" ma:contentTypeDescription="Create a new document." ma:contentTypeScope="" ma:versionID="f38516d784a66784bb9946305b0519b1">
  <xsd:schema xmlns:xsd="http://www.w3.org/2001/XMLSchema" xmlns:xs="http://www.w3.org/2001/XMLSchema" xmlns:p="http://schemas.microsoft.com/office/2006/metadata/properties" xmlns:ns2="eceb89b1-43dc-4aae-a16c-01c1694fbffc" xmlns:ns3="24839fc3-1621-4948-8d3e-36f1f0d62466" targetNamespace="http://schemas.microsoft.com/office/2006/metadata/properties" ma:root="true" ma:fieldsID="f15dba7bd5426201f635607c4e083b2b" ns2:_="" ns3:_="">
    <xsd:import namespace="eceb89b1-43dc-4aae-a16c-01c1694fbffc"/>
    <xsd:import namespace="24839fc3-1621-4948-8d3e-36f1f0d62466"/>
    <xsd:element name="properties">
      <xsd:complexType>
        <xsd:sequence>
          <xsd:element name="documentManagement">
            <xsd:complexType>
              <xsd:all>
                <xsd:element ref="ns2:Doc_Status" minOccurs="0"/>
                <xsd:element ref="ns2:PresMemo3" minOccurs="0"/>
                <xsd:element ref="ns2:_dlc_DocId" minOccurs="0"/>
                <xsd:element ref="ns2:_dlc_DocIdUrl" minOccurs="0"/>
                <xsd:element ref="ns2: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eb89b1-43dc-4aae-a16c-01c1694fbffc" elementFormDefault="qualified">
    <xsd:import namespace="http://schemas.microsoft.com/office/2006/documentManagement/types"/>
    <xsd:import namespace="http://schemas.microsoft.com/office/infopath/2007/PartnerControls"/>
    <xsd:element name="Doc_Status" ma:index="8" nillable="true" ma:displayName="Doc_Status" ma:default="Draft" ma:description="Doc_Status" ma:internalName="Doc_Status">
      <xsd:simpleType>
        <xsd:restriction base="dms:Choice">
          <xsd:enumeration value="Draft"/>
          <xsd:enumeration value="Final"/>
        </xsd:restriction>
      </xsd:simpleType>
    </xsd:element>
    <xsd:element name="PresMemo3" ma:index="9" nillable="true" ma:displayName="Memo to the President, AP, or DAP" ma:default="No" ma:description="Is this a memo to the President, Vice President, an assistant to the President, or a Deputy" ma:internalName="PresMemo3">
      <xsd:simpleType>
        <xsd:restriction base="dms:Choice">
          <xsd:enumeration value="No"/>
          <xsd:enumeration value="Yes"/>
        </xsd:restriction>
      </xsd:simple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4839fc3-1621-4948-8d3e-36f1f0d62466" elementFormDefault="qualified">
    <xsd:import namespace="http://schemas.microsoft.com/office/2006/documentManagement/types"/>
    <xsd:import namespace="http://schemas.microsoft.com/office/infopath/2007/PartnerControls"/>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Doc_Status xmlns="eceb89b1-43dc-4aae-a16c-01c1694fbffc">Draft</Doc_Status>
    <_dlc_DocId xmlns="eceb89b1-43dc-4aae-a16c-01c1694fbffc">Z6PV6Y76EUVM-45-1135711</_dlc_DocId>
    <_dlc_DocIdUrl xmlns="eceb89b1-43dc-4aae-a16c-01c1694fbffc">
      <Url>https://ceq.sites.eop.gov/sites/ceqleg/_layouts/15/DocIdRedir.aspx?ID=Z6PV6Y76EUVM-45-1135711</Url>
      <Description>Z6PV6Y76EUVM-45-1135711</Description>
    </_dlc_DocIdUrl>
    <PresMemo3 xmlns="eceb89b1-43dc-4aae-a16c-01c1694fbffc">No</PresMemo3>
  </documentManagement>
</p:properties>
</file>

<file path=customXml/itemProps1.xml><?xml version="1.0" encoding="utf-8"?>
<ds:datastoreItem xmlns:ds="http://schemas.openxmlformats.org/officeDocument/2006/customXml" ds:itemID="{0745D9C8-7521-4069-921C-7C385F1696AF}"/>
</file>

<file path=customXml/itemProps2.xml><?xml version="1.0" encoding="utf-8"?>
<ds:datastoreItem xmlns:ds="http://schemas.openxmlformats.org/officeDocument/2006/customXml" ds:itemID="{5F550459-F397-4C76-99C2-533EB2F0F65D}"/>
</file>

<file path=customXml/itemProps3.xml><?xml version="1.0" encoding="utf-8"?>
<ds:datastoreItem xmlns:ds="http://schemas.openxmlformats.org/officeDocument/2006/customXml" ds:itemID="{1056D183-02A4-49B4-9381-CAFF3DD5E225}">
  <ds:schemaRefs>
    <ds:schemaRef ds:uri="http://schemas.microsoft.com/sharepoint/events"/>
  </ds:schemaRefs>
</ds:datastoreItem>
</file>

<file path=customXml/itemProps4.xml><?xml version="1.0" encoding="utf-8"?>
<ds:datastoreItem xmlns:ds="http://schemas.openxmlformats.org/officeDocument/2006/customXml" ds:itemID="{041C6C20-B4DC-43DC-90F6-2538DB98E98E}">
  <ds:schemaRefs>
    <ds:schemaRef ds:uri="http://schemas.microsoft.com/sharepoint/v3/contenttype/forms"/>
  </ds:schemaRefs>
</ds:datastoreItem>
</file>

<file path=customXml/itemProps5.xml><?xml version="1.0" encoding="utf-8"?>
<ds:datastoreItem xmlns:ds="http://schemas.openxmlformats.org/officeDocument/2006/customXml" ds:itemID="{9DE9A376-E55C-4A6D-B1F2-408D3D152814}">
  <ds:schemaRefs>
    <ds:schemaRef ds:uri="http://www.w3.org/XML/1998/namespace"/>
    <ds:schemaRef ds:uri="http://schemas.microsoft.com/office/2006/metadata/properties"/>
    <ds:schemaRef ds:uri="eceb89b1-43dc-4aae-a16c-01c1694fbffc"/>
    <ds:schemaRef ds:uri="http://purl.org/dc/elements/1.1/"/>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FOIA Master Log</vt:lpstr>
      <vt:lpstr>WHO Consults</vt:lpstr>
      <vt:lpstr>Holidays</vt:lpstr>
      <vt:lpstr>Drop Down Lists</vt:lpstr>
      <vt:lpstr>'FOIA Master Log'!Print_Area</vt:lpstr>
    </vt:vector>
  </TitlesOfParts>
  <Manager/>
  <Company>White House Communications Agency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Sun, Howard C. EOP/CEQ</dc:creator>
  <cp:keywords/>
  <dc:description/>
  <cp:lastModifiedBy>Sun, Howard C. EOP/CEQ</cp:lastModifiedBy>
  <cp:revision/>
  <dcterms:created xsi:type="dcterms:W3CDTF">2017-11-22T14:34:39Z</dcterms:created>
  <dcterms:modified xsi:type="dcterms:W3CDTF">2024-12-20T22:02:27Z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0x010100578520487E81BD4F8329800BA871CFF9</vt:lpwstr>
  </property>
  <property fmtid="{D5CDD505-2E9C-101B-9397-08002B2CF9AE}" pid="3" name="_dlc_DocIdItemGuid">
    <vt:lpwstr>75f91e27-e351-458f-b02b-ebb8d786b649</vt:lpwstr>
  </property>
  <property fmtid="{D5CDD505-2E9C-101B-9397-08002B2CF9AE}" pid="4" name="Order">
    <vt:r8>113571100</vt:r8>
  </property>
</Properties>
</file>